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tabRatio="936"/>
  </bookViews>
  <sheets>
    <sheet name="Men's League B" sheetId="8" r:id="rId1"/>
    <sheet name="Womens A&amp;B" sheetId="9" r:id="rId2"/>
    <sheet name="Men's League A" sheetId="10" r:id="rId3"/>
    <sheet name="Mixed B" sheetId="11" r:id="rId4"/>
    <sheet name="Mixed A" sheetId="12" r:id="rId5"/>
    <sheet name="Mens Singles B" sheetId="1" r:id="rId6"/>
    <sheet name="Womens Singles A" sheetId="2" r:id="rId7"/>
    <sheet name="Mens Singles A" sheetId="3" r:id="rId8"/>
    <sheet name="Men's League C" sheetId="4" r:id="rId9"/>
    <sheet name="Ladies League C" sheetId="5" r:id="rId10"/>
    <sheet name="Mixed League C" sheetId="6" r:id="rId11"/>
    <sheet name="Finalists" sheetId="7" r:id="rId12"/>
  </sheets>
  <definedNames>
    <definedName name="_xlnm._FilterDatabase" localSheetId="1" hidden="1">'Womens A&amp;B'!#REF!</definedName>
  </definedNames>
  <calcPr calcId="124519"/>
</workbook>
</file>

<file path=xl/calcChain.xml><?xml version="1.0" encoding="utf-8"?>
<calcChain xmlns="http://schemas.openxmlformats.org/spreadsheetml/2006/main">
  <c r="B66" i="12"/>
  <c r="K60"/>
  <c r="J60"/>
  <c r="L60" s="1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8" i="11"/>
  <c r="J60"/>
  <c r="I60"/>
  <c r="K60" s="1"/>
  <c r="H60"/>
  <c r="J58"/>
  <c r="I58"/>
  <c r="K58" s="1"/>
  <c r="H58"/>
  <c r="J56"/>
  <c r="I56"/>
  <c r="K56" s="1"/>
  <c r="H56"/>
  <c r="J54"/>
  <c r="I54"/>
  <c r="K54" s="1"/>
  <c r="H54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5" i="10"/>
  <c r="K60"/>
  <c r="J60"/>
  <c r="L60" s="1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AJ17" i="9"/>
  <c r="AI17"/>
  <c r="AK17" s="1"/>
  <c r="AH17"/>
  <c r="AJ15"/>
  <c r="AI15"/>
  <c r="AH15"/>
  <c r="AJ13"/>
  <c r="AI13"/>
  <c r="AK13" s="1"/>
  <c r="AH13"/>
  <c r="J13"/>
  <c r="I13"/>
  <c r="H13"/>
  <c r="AJ11"/>
  <c r="AI11"/>
  <c r="AK11" s="1"/>
  <c r="AH11"/>
  <c r="J11"/>
  <c r="I11"/>
  <c r="H11"/>
  <c r="AJ9"/>
  <c r="AI9"/>
  <c r="AK9" s="1"/>
  <c r="AH9"/>
  <c r="J9"/>
  <c r="I9"/>
  <c r="H9"/>
  <c r="AJ7"/>
  <c r="AI7"/>
  <c r="AK7" s="1"/>
  <c r="AH7"/>
  <c r="J7"/>
  <c r="I7"/>
  <c r="H7"/>
  <c r="B65" i="8"/>
  <c r="K60"/>
  <c r="J60"/>
  <c r="L60" s="1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0" i="7"/>
  <c r="B66" i="6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K44"/>
  <c r="J44"/>
  <c r="L44" s="1"/>
  <c r="I44"/>
  <c r="K42"/>
  <c r="J42"/>
  <c r="L42" s="1"/>
  <c r="I42"/>
  <c r="K40"/>
  <c r="J40"/>
  <c r="L40" s="1"/>
  <c r="I40"/>
  <c r="K38"/>
  <c r="J38"/>
  <c r="L38" s="1"/>
  <c r="I38"/>
  <c r="K36"/>
  <c r="J36"/>
  <c r="L36" s="1"/>
  <c r="I36"/>
  <c r="K29"/>
  <c r="J29"/>
  <c r="L29" s="1"/>
  <c r="I29"/>
  <c r="K27"/>
  <c r="J27"/>
  <c r="L27" s="1"/>
  <c r="I27"/>
  <c r="K25"/>
  <c r="J25"/>
  <c r="L25" s="1"/>
  <c r="I25"/>
  <c r="K23"/>
  <c r="J23"/>
  <c r="L23" s="1"/>
  <c r="I23"/>
  <c r="K21"/>
  <c r="J21"/>
  <c r="L21" s="1"/>
  <c r="I21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39" i="5"/>
  <c r="K31"/>
  <c r="J31"/>
  <c r="L31" s="1"/>
  <c r="I31"/>
  <c r="K29"/>
  <c r="J29"/>
  <c r="I29"/>
  <c r="K27"/>
  <c r="J27"/>
  <c r="I27"/>
  <c r="K25"/>
  <c r="J25"/>
  <c r="I25"/>
  <c r="K23"/>
  <c r="J23"/>
  <c r="I23"/>
  <c r="K14"/>
  <c r="J14"/>
  <c r="I14"/>
  <c r="K12"/>
  <c r="J12"/>
  <c r="I12"/>
  <c r="K10"/>
  <c r="J10"/>
  <c r="I10"/>
  <c r="K8"/>
  <c r="J8"/>
  <c r="I8"/>
  <c r="K6"/>
  <c r="J6"/>
  <c r="I6"/>
  <c r="B70" i="4"/>
  <c r="K63"/>
  <c r="J63"/>
  <c r="L63" s="1"/>
  <c r="I63"/>
  <c r="L61"/>
  <c r="K61"/>
  <c r="J61"/>
  <c r="I61"/>
  <c r="K59"/>
  <c r="J59"/>
  <c r="L59" s="1"/>
  <c r="I59"/>
  <c r="K57"/>
  <c r="J57"/>
  <c r="L57" s="1"/>
  <c r="I57"/>
  <c r="K55"/>
  <c r="J55"/>
  <c r="L55" s="1"/>
  <c r="I55"/>
  <c r="K47"/>
  <c r="J47"/>
  <c r="L47" s="1"/>
  <c r="I47"/>
  <c r="L45"/>
  <c r="K45"/>
  <c r="J45"/>
  <c r="I45"/>
  <c r="K43"/>
  <c r="J43"/>
  <c r="L43" s="1"/>
  <c r="I43"/>
  <c r="K41"/>
  <c r="J41"/>
  <c r="L41" s="1"/>
  <c r="I41"/>
  <c r="K39"/>
  <c r="J39"/>
  <c r="L39" s="1"/>
  <c r="I39"/>
  <c r="K31"/>
  <c r="J31"/>
  <c r="L31" s="1"/>
  <c r="I31"/>
  <c r="L29"/>
  <c r="K29"/>
  <c r="J29"/>
  <c r="I29"/>
  <c r="K27"/>
  <c r="J27"/>
  <c r="L27" s="1"/>
  <c r="I27"/>
  <c r="K25"/>
  <c r="J25"/>
  <c r="L25" s="1"/>
  <c r="I25"/>
  <c r="K23"/>
  <c r="J23"/>
  <c r="L23" s="1"/>
  <c r="I23"/>
  <c r="K15"/>
  <c r="J15"/>
  <c r="L15" s="1"/>
  <c r="I15"/>
  <c r="K13"/>
  <c r="J13"/>
  <c r="L13" s="1"/>
  <c r="I13"/>
  <c r="K11"/>
  <c r="J11"/>
  <c r="L11" s="1"/>
  <c r="I11"/>
  <c r="L9"/>
  <c r="K9"/>
  <c r="J9"/>
  <c r="I9"/>
  <c r="K7"/>
  <c r="J7"/>
  <c r="L7" s="1"/>
  <c r="I7"/>
  <c r="A70" i="3"/>
  <c r="J59"/>
  <c r="I59"/>
  <c r="K59" s="1"/>
  <c r="H59"/>
  <c r="J57"/>
  <c r="I57"/>
  <c r="K57" s="1"/>
  <c r="H57"/>
  <c r="J55"/>
  <c r="I55"/>
  <c r="K55" s="1"/>
  <c r="H55"/>
  <c r="J53"/>
  <c r="I53"/>
  <c r="K53" s="1"/>
  <c r="H53"/>
  <c r="J51"/>
  <c r="I51"/>
  <c r="K51" s="1"/>
  <c r="H51"/>
  <c r="J44"/>
  <c r="I44"/>
  <c r="K44" s="1"/>
  <c r="H44"/>
  <c r="J42"/>
  <c r="I42"/>
  <c r="K42" s="1"/>
  <c r="H42"/>
  <c r="J40"/>
  <c r="I40"/>
  <c r="K40" s="1"/>
  <c r="H40"/>
  <c r="J38"/>
  <c r="I38"/>
  <c r="K38" s="1"/>
  <c r="H38"/>
  <c r="J36"/>
  <c r="I36"/>
  <c r="K36" s="1"/>
  <c r="H36"/>
  <c r="J29"/>
  <c r="I29"/>
  <c r="K29" s="1"/>
  <c r="H29"/>
  <c r="J27"/>
  <c r="I27"/>
  <c r="K27" s="1"/>
  <c r="H27"/>
  <c r="J25"/>
  <c r="I25"/>
  <c r="K25" s="1"/>
  <c r="H25"/>
  <c r="J23"/>
  <c r="I23"/>
  <c r="K23" s="1"/>
  <c r="H23"/>
  <c r="J21"/>
  <c r="I21"/>
  <c r="K21" s="1"/>
  <c r="H21"/>
  <c r="J14"/>
  <c r="I14"/>
  <c r="K14" s="1"/>
  <c r="H14"/>
  <c r="J12"/>
  <c r="I12"/>
  <c r="K12" s="1"/>
  <c r="H12"/>
  <c r="J10"/>
  <c r="I10"/>
  <c r="K10" s="1"/>
  <c r="H10"/>
  <c r="J8"/>
  <c r="I8"/>
  <c r="K8" s="1"/>
  <c r="H8"/>
  <c r="J6"/>
  <c r="I6"/>
  <c r="K6" s="1"/>
  <c r="H6"/>
  <c r="J30" i="2"/>
  <c r="I30"/>
  <c r="K30" s="1"/>
  <c r="H30"/>
  <c r="J28"/>
  <c r="I28"/>
  <c r="K28" s="1"/>
  <c r="H28"/>
  <c r="J26"/>
  <c r="I26"/>
  <c r="K26" s="1"/>
  <c r="H26"/>
  <c r="J24"/>
  <c r="I24"/>
  <c r="K24" s="1"/>
  <c r="H24"/>
  <c r="J22"/>
  <c r="I22"/>
  <c r="K22" s="1"/>
  <c r="H22"/>
  <c r="J14"/>
  <c r="I14"/>
  <c r="K14" s="1"/>
  <c r="H14"/>
  <c r="J12"/>
  <c r="I12"/>
  <c r="K12" s="1"/>
  <c r="H12"/>
  <c r="J10"/>
  <c r="I10"/>
  <c r="K10" s="1"/>
  <c r="H10"/>
  <c r="J8"/>
  <c r="I8"/>
  <c r="K8" s="1"/>
  <c r="H8"/>
  <c r="J6"/>
  <c r="I6"/>
  <c r="K6" s="1"/>
  <c r="H6"/>
  <c r="A70" i="1"/>
  <c r="J59"/>
  <c r="I59"/>
  <c r="K59" s="1"/>
  <c r="H59"/>
  <c r="J57"/>
  <c r="I57"/>
  <c r="K57" s="1"/>
  <c r="H57"/>
  <c r="K55"/>
  <c r="J55"/>
  <c r="I55"/>
  <c r="H55"/>
  <c r="J53"/>
  <c r="I53"/>
  <c r="K53" s="1"/>
  <c r="H53"/>
  <c r="J51"/>
  <c r="I51"/>
  <c r="K51" s="1"/>
  <c r="H51"/>
  <c r="J44"/>
  <c r="I44"/>
  <c r="K44" s="1"/>
  <c r="H44"/>
  <c r="J42"/>
  <c r="I42"/>
  <c r="K42" s="1"/>
  <c r="H42"/>
  <c r="J40"/>
  <c r="I40"/>
  <c r="K40" s="1"/>
  <c r="H40"/>
  <c r="K38"/>
  <c r="J38"/>
  <c r="I38"/>
  <c r="H38"/>
  <c r="J36"/>
  <c r="I36"/>
  <c r="K36" s="1"/>
  <c r="H36"/>
  <c r="J29"/>
  <c r="I29"/>
  <c r="K29" s="1"/>
  <c r="H29"/>
  <c r="J27"/>
  <c r="I27"/>
  <c r="K27" s="1"/>
  <c r="H27"/>
  <c r="J25"/>
  <c r="I25"/>
  <c r="K25" s="1"/>
  <c r="H25"/>
  <c r="J23"/>
  <c r="I23"/>
  <c r="K23" s="1"/>
  <c r="H23"/>
  <c r="J21"/>
  <c r="I21"/>
  <c r="K21" s="1"/>
  <c r="H21"/>
  <c r="J14"/>
  <c r="I14"/>
  <c r="K14" s="1"/>
  <c r="H14"/>
  <c r="J12"/>
  <c r="I12"/>
  <c r="K12" s="1"/>
  <c r="H12"/>
  <c r="J10"/>
  <c r="I10"/>
  <c r="K10" s="1"/>
  <c r="H10"/>
  <c r="J8"/>
  <c r="I8"/>
  <c r="K8" s="1"/>
  <c r="H8"/>
  <c r="J6"/>
  <c r="I6"/>
  <c r="K6" s="1"/>
  <c r="H6"/>
  <c r="L23" i="5" l="1"/>
  <c r="L27"/>
  <c r="L8"/>
  <c r="L12"/>
  <c r="L6"/>
  <c r="L10"/>
  <c r="L14"/>
  <c r="L25"/>
  <c r="L29"/>
  <c r="K7" i="9"/>
  <c r="K9"/>
  <c r="K11"/>
  <c r="K13"/>
  <c r="AK15"/>
</calcChain>
</file>

<file path=xl/sharedStrings.xml><?xml version="1.0" encoding="utf-8"?>
<sst xmlns="http://schemas.openxmlformats.org/spreadsheetml/2006/main" count="1563" uniqueCount="340">
  <si>
    <t>MEN'S SINGLES LEAGUE 'B' RESULTS - DEC 2019</t>
  </si>
  <si>
    <t>Group A</t>
  </si>
  <si>
    <t>A</t>
  </si>
  <si>
    <t>B</t>
  </si>
  <si>
    <t>C</t>
  </si>
  <si>
    <t>D</t>
  </si>
  <si>
    <t>E</t>
  </si>
  <si>
    <t>Wins</t>
  </si>
  <si>
    <t>For</t>
  </si>
  <si>
    <t>Against</t>
  </si>
  <si>
    <t>Diff</t>
  </si>
  <si>
    <t>#</t>
  </si>
  <si>
    <t>Athan Siah</t>
  </si>
  <si>
    <t>Chi-Hong Tsang</t>
  </si>
  <si>
    <t>Tom Legerton</t>
  </si>
  <si>
    <t>Mike Smart</t>
  </si>
  <si>
    <t>Michael Lieu</t>
  </si>
  <si>
    <t>Group of 5   -   A v C,      B v D,      C v E,      A v D,      B v E,      C v D,      A v E,      B v C,      D v E,      A v B</t>
  </si>
  <si>
    <t>Group B</t>
  </si>
  <si>
    <t>Sharad Pandey</t>
  </si>
  <si>
    <t>Priyank Shah</t>
  </si>
  <si>
    <t>Nakul Singhal</t>
  </si>
  <si>
    <t>Tim Gray</t>
  </si>
  <si>
    <t>Najeeb Vahid</t>
  </si>
  <si>
    <t>Group C</t>
  </si>
  <si>
    <t>Aditya Bisen</t>
  </si>
  <si>
    <t>Amrit Talwar</t>
  </si>
  <si>
    <t>Derek Wong</t>
  </si>
  <si>
    <t>Keval Rawal</t>
  </si>
  <si>
    <t>Daleel Gajra</t>
  </si>
  <si>
    <t>Order of Play  -  A v B       C v D        A v C       B v D        A v D       B v C      (Circle = Game on,   X = Finished)</t>
  </si>
  <si>
    <t>Group D</t>
  </si>
  <si>
    <t>Zeeshan Alam</t>
  </si>
  <si>
    <t>w/o</t>
  </si>
  <si>
    <t>Simanta Adhikari</t>
  </si>
  <si>
    <t>Sunil Pillai</t>
  </si>
  <si>
    <t>Arya Admane</t>
  </si>
  <si>
    <t>Matthew Barnes</t>
  </si>
  <si>
    <t>MEN'S QUARTERS</t>
  </si>
  <si>
    <t>A1</t>
  </si>
  <si>
    <t>vs</t>
  </si>
  <si>
    <t>B2</t>
  </si>
  <si>
    <t>21 - 12</t>
  </si>
  <si>
    <t>B1</t>
  </si>
  <si>
    <t>A2</t>
  </si>
  <si>
    <t>15 - 21</t>
  </si>
  <si>
    <t>C1</t>
  </si>
  <si>
    <t>D2</t>
  </si>
  <si>
    <t>18 - 21</t>
  </si>
  <si>
    <t>D1</t>
  </si>
  <si>
    <t>C2</t>
  </si>
  <si>
    <t>21 - 9</t>
  </si>
  <si>
    <t>MEN'S SEMI'S 'B'</t>
  </si>
  <si>
    <t>21 - 17</t>
  </si>
  <si>
    <t>11 - 21</t>
  </si>
  <si>
    <t>MEN'S FINALS</t>
  </si>
  <si>
    <t>14 - 21</t>
  </si>
  <si>
    <t>WOMEN'S SINGLES LEAGUE 'A' RESULTS - DEC 2019</t>
  </si>
  <si>
    <t>Frances Caparas</t>
  </si>
  <si>
    <t>Shiami Thayaparan</t>
  </si>
  <si>
    <t>Pragya Deori</t>
  </si>
  <si>
    <t>Sheridan Anderson</t>
  </si>
  <si>
    <t>Annie White</t>
  </si>
  <si>
    <t>WOMEN'S SEMI'S 'A'</t>
  </si>
  <si>
    <t>WOMEN'S FINALS</t>
  </si>
  <si>
    <t>25 - 27</t>
  </si>
  <si>
    <t>3rd PLACE</t>
  </si>
  <si>
    <t>MEN'S SINGLES LEAGUE 'A' RESULTS - DEC 2019</t>
  </si>
  <si>
    <t>David Kane</t>
  </si>
  <si>
    <t>Andrew Heron</t>
  </si>
  <si>
    <t>Guy Jones</t>
  </si>
  <si>
    <t>Matthew Hamer</t>
  </si>
  <si>
    <t>Rajendra Gurung</t>
  </si>
  <si>
    <t>Leo Huang</t>
  </si>
  <si>
    <t>Prabhav Bhamidipati</t>
  </si>
  <si>
    <t>Matthew johnson</t>
  </si>
  <si>
    <t>Mohammed Shaadhir</t>
  </si>
  <si>
    <t>Farihin Raziff</t>
  </si>
  <si>
    <t>Kien-Sen Lee</t>
  </si>
  <si>
    <t>Saif Shikdar</t>
  </si>
  <si>
    <t>Felix Wright</t>
  </si>
  <si>
    <t>Alan DCruz</t>
  </si>
  <si>
    <t>Eid Ali</t>
  </si>
  <si>
    <t>Sankalp Ramanan</t>
  </si>
  <si>
    <t>Jonathan Andrews</t>
  </si>
  <si>
    <t>Thomas Long</t>
  </si>
  <si>
    <t>Tomomasa Taga</t>
  </si>
  <si>
    <t>Girish S Vishwa</t>
  </si>
  <si>
    <t>21 - 11</t>
  </si>
  <si>
    <t>20 - 21</t>
  </si>
  <si>
    <t>19 - 21</t>
  </si>
  <si>
    <t>Tom Long</t>
  </si>
  <si>
    <t>Alan D'Cruz</t>
  </si>
  <si>
    <t>21 - 15</t>
  </si>
  <si>
    <t>16-21</t>
  </si>
  <si>
    <t>18-21</t>
  </si>
  <si>
    <t>MEN'S LEAGUE C RESULTS - DEC 2019</t>
  </si>
  <si>
    <t>Michael Byrne</t>
  </si>
  <si>
    <t>Oliver Nuygen</t>
  </si>
  <si>
    <t>Mark Lirazan</t>
  </si>
  <si>
    <t>Don Paderna</t>
  </si>
  <si>
    <t>Khanjan Patel</t>
  </si>
  <si>
    <t>Sharat Mannur</t>
  </si>
  <si>
    <t>Nhat Dang</t>
  </si>
  <si>
    <t>Carl Torneus</t>
  </si>
  <si>
    <t>Li Daniel</t>
  </si>
  <si>
    <t>Walter Jayawardena</t>
  </si>
  <si>
    <t>Samuel Healey</t>
  </si>
  <si>
    <t>Damon DuCasse</t>
  </si>
  <si>
    <t>Anshuman Kabra</t>
  </si>
  <si>
    <t>Justin Shum</t>
  </si>
  <si>
    <t>Leon Tang</t>
  </si>
  <si>
    <t>Martyn White</t>
  </si>
  <si>
    <t>Bishnu Ale</t>
  </si>
  <si>
    <t>Subarna Gurung</t>
  </si>
  <si>
    <t>Reece Engldow-James</t>
  </si>
  <si>
    <t>Suraj Panchal</t>
  </si>
  <si>
    <t>Raj Ruban</t>
  </si>
  <si>
    <t>Krish Shan</t>
  </si>
  <si>
    <t>Vi Bang</t>
  </si>
  <si>
    <t>Peter Su</t>
  </si>
  <si>
    <t>Suchit Kulkarni</t>
  </si>
  <si>
    <t>Tom Higham</t>
  </si>
  <si>
    <t>Debasish Tripathy</t>
  </si>
  <si>
    <t>Manivannan Dushi</t>
  </si>
  <si>
    <t>Eric Lam</t>
  </si>
  <si>
    <t>Jay Limson</t>
  </si>
  <si>
    <t>Khoo Huan Jun</t>
  </si>
  <si>
    <t>Nathan Da Costa</t>
  </si>
  <si>
    <t>Matthew Stiling</t>
  </si>
  <si>
    <t>Arun Venugopal</t>
  </si>
  <si>
    <t>Josh Kumar</t>
  </si>
  <si>
    <t>21 - 8</t>
  </si>
  <si>
    <t>21 - 13</t>
  </si>
  <si>
    <t>MEN'S SEMI'S</t>
  </si>
  <si>
    <t>21-18</t>
  </si>
  <si>
    <t>14-21</t>
  </si>
  <si>
    <t>21 - 18</t>
  </si>
  <si>
    <t>Subarna Gurang</t>
  </si>
  <si>
    <t>See Website &amp; Facebook for Pictures of Finalist and Videos</t>
  </si>
  <si>
    <t>WOMENS LEAGUE 'C' RESULTS - DEC 2019</t>
  </si>
  <si>
    <t>Kyoko Osawa</t>
  </si>
  <si>
    <t>F</t>
  </si>
  <si>
    <t>Puiwah Mak</t>
  </si>
  <si>
    <t>Jolanta Dumciute</t>
  </si>
  <si>
    <t>Lani Navalta</t>
  </si>
  <si>
    <t>Fritzie Lim</t>
  </si>
  <si>
    <t>Aileen Koritsas</t>
  </si>
  <si>
    <t>Leila Perry</t>
  </si>
  <si>
    <t>Jada Perry</t>
  </si>
  <si>
    <t>Priyanka Kumari</t>
  </si>
  <si>
    <t>Cerys Bradley</t>
  </si>
  <si>
    <t>Amanda Moorghen</t>
  </si>
  <si>
    <t>Sandra Chau</t>
  </si>
  <si>
    <t>Cherry Chui</t>
  </si>
  <si>
    <t>Shiani Thayaparan</t>
  </si>
  <si>
    <t>Arushi Madan</t>
  </si>
  <si>
    <t>Sujata Rana</t>
  </si>
  <si>
    <t>Kat Bernales</t>
  </si>
  <si>
    <t>Mae Paderna</t>
  </si>
  <si>
    <t>LADIES SEMI'S</t>
  </si>
  <si>
    <t>21-7</t>
  </si>
  <si>
    <t>21-20</t>
  </si>
  <si>
    <t>LADIES FINALS</t>
  </si>
  <si>
    <t>13 - 21</t>
  </si>
  <si>
    <t>MIXED LEAGUE 'C' RESULTS - DEC 2019</t>
  </si>
  <si>
    <t>Bhikhu patel</t>
  </si>
  <si>
    <t>Valerija Seveliova</t>
  </si>
  <si>
    <t>Brian Brass</t>
  </si>
  <si>
    <t>Lucy Gibbling</t>
  </si>
  <si>
    <t>Si-Pan Long</t>
  </si>
  <si>
    <t>Amy Da Costa</t>
  </si>
  <si>
    <t>Tom Rhodes</t>
  </si>
  <si>
    <t>Sean Perry</t>
  </si>
  <si>
    <t>Mimi Su</t>
  </si>
  <si>
    <t>Amar Saggu</t>
  </si>
  <si>
    <t>Misha Ishfaq</t>
  </si>
  <si>
    <t>Josh Rodrigues</t>
  </si>
  <si>
    <t>Katrina Bernales</t>
  </si>
  <si>
    <t>Nini Wannapatao</t>
  </si>
  <si>
    <t>Alex Barton</t>
  </si>
  <si>
    <t>Maria Vega Sota</t>
  </si>
  <si>
    <t>Lowell Paderna</t>
  </si>
  <si>
    <t>Christy Pardena</t>
  </si>
  <si>
    <t>Arun Venu</t>
  </si>
  <si>
    <t>MIXED QUARTERS</t>
  </si>
  <si>
    <t>21 - 3</t>
  </si>
  <si>
    <t>16 - 21</t>
  </si>
  <si>
    <t>17 - 21</t>
  </si>
  <si>
    <t>MIXED SEMI'S</t>
  </si>
  <si>
    <t>21 - 19</t>
  </si>
  <si>
    <t>MIXED FINALS</t>
  </si>
  <si>
    <t>All-Stars 19th Open Finalists - DEC 2019</t>
  </si>
  <si>
    <t>MEN'S SINGLES B</t>
  </si>
  <si>
    <t>WOMEN'S SINGLES A</t>
  </si>
  <si>
    <t>Shiani Thayarapan</t>
  </si>
  <si>
    <t>MEN'S SINGLES A</t>
  </si>
  <si>
    <t>MEN'S LEAGUE C</t>
  </si>
  <si>
    <t>21- 18</t>
  </si>
  <si>
    <t>WOMEN'S LEAGUE C</t>
  </si>
  <si>
    <t>MIXED LEAGUE C</t>
  </si>
  <si>
    <t>Damon Ducasse</t>
  </si>
  <si>
    <t xml:space="preserve">Amanda Moorghen </t>
  </si>
  <si>
    <t>Jolanta Demiciute</t>
  </si>
  <si>
    <t>MEN'S LEAGUE B</t>
  </si>
  <si>
    <t>Simon Parker</t>
  </si>
  <si>
    <t>Hoang Cao</t>
  </si>
  <si>
    <t>22 - 20</t>
  </si>
  <si>
    <t>Chris Parker</t>
  </si>
  <si>
    <t>Siam Ahmed</t>
  </si>
  <si>
    <t>LADIES LEAGUE B</t>
  </si>
  <si>
    <t>Cindy Tang</t>
  </si>
  <si>
    <t>Elissa Seddon</t>
  </si>
  <si>
    <t>Jenny Cheong</t>
  </si>
  <si>
    <t>LADIES LEAGUE A</t>
  </si>
  <si>
    <t>Tracy Hutchinson</t>
  </si>
  <si>
    <t>Robyn Crossman</t>
  </si>
  <si>
    <t>30 - 5</t>
  </si>
  <si>
    <t>Lynne Swan</t>
  </si>
  <si>
    <t>Georgina Crossman</t>
  </si>
  <si>
    <t>MEN'S LEAGUE A</t>
  </si>
  <si>
    <t>Simon Reed</t>
  </si>
  <si>
    <t>21 - 17, 14 - 21, 21 - 18</t>
  </si>
  <si>
    <t>Chris Gilbert</t>
  </si>
  <si>
    <t>Chris Gyton</t>
  </si>
  <si>
    <t>MIXED LEAGUE B</t>
  </si>
  <si>
    <t>Ben Quinton</t>
  </si>
  <si>
    <t>Sian Ahmed</t>
  </si>
  <si>
    <t>Cynthia S</t>
  </si>
  <si>
    <t>Anita Williams</t>
  </si>
  <si>
    <t>MIXED LEAGUE A</t>
  </si>
  <si>
    <t>Alex Skilton</t>
  </si>
  <si>
    <t>16 - 21, 10 - 21</t>
  </si>
  <si>
    <t>Sara Moore</t>
  </si>
  <si>
    <t>MEN'S LEAGUE 'B' RESULTS - DEC 2019</t>
  </si>
  <si>
    <t>Jeremy lee</t>
  </si>
  <si>
    <t>Zhi Lin Ng</t>
  </si>
  <si>
    <t>Alex Godfrey</t>
  </si>
  <si>
    <t>Andrew Yau</t>
  </si>
  <si>
    <t>Mohamed waleed</t>
  </si>
  <si>
    <t>Gohar maqsood</t>
  </si>
  <si>
    <t>Sivakumar Subramanian</t>
  </si>
  <si>
    <t>Narayanan Ramakrishnan</t>
  </si>
  <si>
    <t>Stephen Huyton</t>
  </si>
  <si>
    <t>Gee Sabarwal</t>
  </si>
  <si>
    <t>Jack Juster</t>
  </si>
  <si>
    <t>Greg Kemp</t>
  </si>
  <si>
    <t>Sivakumar Nagarajah</t>
  </si>
  <si>
    <t>Ken Karsaputra</t>
  </si>
  <si>
    <t>Kris Ramjeeawon</t>
  </si>
  <si>
    <t>Gopi Sivasundraam</t>
  </si>
  <si>
    <t>Haw Lu</t>
  </si>
  <si>
    <t>Luke Quan</t>
  </si>
  <si>
    <t>Steven Tran</t>
  </si>
  <si>
    <t>Abdul Azeez</t>
  </si>
  <si>
    <t>Sunil Dharan</t>
  </si>
  <si>
    <t>MEN'S  QUARTERS</t>
  </si>
  <si>
    <t>21-16</t>
  </si>
  <si>
    <t>17-21</t>
  </si>
  <si>
    <t>21-14</t>
  </si>
  <si>
    <t>21-13</t>
  </si>
  <si>
    <t>11-21</t>
  </si>
  <si>
    <t>13-21</t>
  </si>
  <si>
    <t>22-20</t>
  </si>
  <si>
    <t>3rd Place</t>
  </si>
  <si>
    <t>WOMENS LEAGUE 'B' RESULTS - DEC 2019</t>
  </si>
  <si>
    <t>WOMENS LEAGUE 'A' RESULTS - DEC 2019</t>
  </si>
  <si>
    <t>Anna Conroy</t>
  </si>
  <si>
    <t>Emily Tillman</t>
  </si>
  <si>
    <t>Farzan Sheikh</t>
  </si>
  <si>
    <t>Katie Batt</t>
  </si>
  <si>
    <t>Aisha Williams</t>
  </si>
  <si>
    <t>Tarpe Catford</t>
  </si>
  <si>
    <t>Emma Smith</t>
  </si>
  <si>
    <t>Jess Beckett</t>
  </si>
  <si>
    <t>Nuriah Haleem</t>
  </si>
  <si>
    <t>Laura Baker</t>
  </si>
  <si>
    <t xml:space="preserve"> </t>
  </si>
  <si>
    <t>LADIES 'A' FINALS</t>
  </si>
  <si>
    <t>30-5</t>
  </si>
  <si>
    <t>LADIES 'B' FINALS</t>
  </si>
  <si>
    <t>MEN'S LEAGUE 'A' RESULTS - DEC 2019</t>
  </si>
  <si>
    <t>Rudi Sutoto</t>
  </si>
  <si>
    <t>Lawrence Nemestothy</t>
  </si>
  <si>
    <t>Harry Morgan</t>
  </si>
  <si>
    <t>Gaius Ip</t>
  </si>
  <si>
    <t>Steve Briggs</t>
  </si>
  <si>
    <t>William Hutchinson</t>
  </si>
  <si>
    <t>Vijay Singh</t>
  </si>
  <si>
    <t>Farhan Asghar</t>
  </si>
  <si>
    <t>Zhi Lun Ng</t>
  </si>
  <si>
    <t>Xiaojun Shen</t>
  </si>
  <si>
    <t>David Greatorex</t>
  </si>
  <si>
    <t>Martyn Lock</t>
  </si>
  <si>
    <t>Ifkar Arifin</t>
  </si>
  <si>
    <t>Lee Jones</t>
  </si>
  <si>
    <t>Michael Paul</t>
  </si>
  <si>
    <t>Daniel Clarke</t>
  </si>
  <si>
    <t>Angel Dimov</t>
  </si>
  <si>
    <t>Vladislav Ivanov</t>
  </si>
  <si>
    <t>Andy Lam</t>
  </si>
  <si>
    <t>Gregory Kew</t>
  </si>
  <si>
    <t>21-17</t>
  </si>
  <si>
    <t>10-21</t>
  </si>
  <si>
    <t>21-10</t>
  </si>
  <si>
    <t>17-21, 21-14, 18-21</t>
  </si>
  <si>
    <t>MIXED LEAGUE 'B' RESULTS - DEC 2019</t>
  </si>
  <si>
    <t>Olivia Lundgren</t>
  </si>
  <si>
    <t>Selwyn Charles</t>
  </si>
  <si>
    <t>Winnette Deflorimonte</t>
  </si>
  <si>
    <t>Mandeep Singh Baveja</t>
  </si>
  <si>
    <t>Puneet Kaur Baveja</t>
  </si>
  <si>
    <t>Richard Jones</t>
  </si>
  <si>
    <t>Cynthia Sathiyarajan</t>
  </si>
  <si>
    <t>Chris Smith</t>
  </si>
  <si>
    <t>Alex Abordo</t>
  </si>
  <si>
    <t>Mark Ennew</t>
  </si>
  <si>
    <t>Karl Chui</t>
  </si>
  <si>
    <t>Francis Caparas</t>
  </si>
  <si>
    <t>Ahnaf Ahsan</t>
  </si>
  <si>
    <t>Bethany Richards</t>
  </si>
  <si>
    <t>Daniel Shoebridge</t>
  </si>
  <si>
    <t>Payal Vishwanath</t>
  </si>
  <si>
    <t xml:space="preserve">Siam Ahmed </t>
  </si>
  <si>
    <t>MIXED  QUARTERS</t>
  </si>
  <si>
    <t>21 - 14</t>
  </si>
  <si>
    <t>21 - 20</t>
  </si>
  <si>
    <t>21 - 10</t>
  </si>
  <si>
    <t>MIXED LEAGUE 'A' RESULTS - DEC 2019</t>
  </si>
  <si>
    <t>Anusha S</t>
  </si>
  <si>
    <t>Rees Sadasivan</t>
  </si>
  <si>
    <t>Wilton Sinclair</t>
  </si>
  <si>
    <t>Annabel Hong</t>
  </si>
  <si>
    <t>Ilona Reed</t>
  </si>
  <si>
    <t>Chris spice</t>
  </si>
  <si>
    <t>Amanda white</t>
  </si>
  <si>
    <t>Chris Spice</t>
  </si>
  <si>
    <t>Amanda White</t>
  </si>
  <si>
    <t>10 - 21</t>
  </si>
  <si>
    <t xml:space="preserve">THIRD PLACE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</si>
</sst>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2" applyFont="1"/>
    <xf numFmtId="0" fontId="3" fillId="0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" fontId="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/>
    <xf numFmtId="0" fontId="3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3" fillId="2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5" fillId="0" borderId="12" xfId="0" applyFont="1" applyBorder="1"/>
    <xf numFmtId="0" fontId="5" fillId="0" borderId="9" xfId="0" applyFont="1" applyBorder="1"/>
    <xf numFmtId="0" fontId="7" fillId="0" borderId="9" xfId="0" applyFont="1" applyBorder="1"/>
    <xf numFmtId="0" fontId="7" fillId="0" borderId="12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12" xfId="0" applyFont="1" applyBorder="1" applyAlignment="1"/>
    <xf numFmtId="0" fontId="6" fillId="0" borderId="9" xfId="0" applyFont="1" applyBorder="1" applyAlignment="1"/>
    <xf numFmtId="0" fontId="0" fillId="0" borderId="12" xfId="0" applyBorder="1"/>
    <xf numFmtId="0" fontId="0" fillId="0" borderId="9" xfId="0" applyBorder="1"/>
    <xf numFmtId="0" fontId="3" fillId="0" borderId="12" xfId="0" applyFont="1" applyBorder="1" applyAlignment="1"/>
    <xf numFmtId="0" fontId="3" fillId="0" borderId="9" xfId="0" applyFont="1" applyBorder="1" applyAlignment="1"/>
    <xf numFmtId="0" fontId="5" fillId="0" borderId="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7" xfId="0" quotePrefix="1" applyNumberFormat="1" applyFont="1" applyBorder="1" applyAlignment="1">
      <alignment horizontal="center" vertical="center"/>
    </xf>
    <xf numFmtId="0" fontId="5" fillId="0" borderId="9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7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4" borderId="7" xfId="0" applyFont="1" applyFill="1" applyBorder="1"/>
    <xf numFmtId="0" fontId="3" fillId="4" borderId="9" xfId="0" applyFont="1" applyFill="1" applyBorder="1"/>
    <xf numFmtId="0" fontId="5" fillId="0" borderId="0" xfId="0" applyFont="1"/>
    <xf numFmtId="0" fontId="3" fillId="0" borderId="7" xfId="0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" fontId="3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7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4" xfId="0" applyFont="1" applyBorder="1"/>
    <xf numFmtId="0" fontId="6" fillId="0" borderId="7" xfId="0" applyFont="1" applyBorder="1" applyAlignment="1"/>
    <xf numFmtId="0" fontId="7" fillId="0" borderId="12" xfId="0" applyFont="1" applyBorder="1"/>
    <xf numFmtId="0" fontId="7" fillId="0" borderId="7" xfId="0" applyFont="1" applyFill="1" applyBorder="1" applyAlignment="1"/>
    <xf numFmtId="0" fontId="6" fillId="0" borderId="12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vertical="center"/>
    </xf>
    <xf numFmtId="16" fontId="3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" fontId="3" fillId="0" borderId="3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7" fontId="3" fillId="0" borderId="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7" xfId="0" applyFont="1" applyBorder="1"/>
    <xf numFmtId="0" fontId="3" fillId="4" borderId="4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" fontId="3" fillId="0" borderId="1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7" fillId="0" borderId="9" xfId="0" applyFont="1" applyFill="1" applyBorder="1" applyAlignment="1"/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9" fontId="3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3" fillId="0" borderId="0" xfId="0" applyFont="1" applyFill="1" applyBorder="1"/>
    <xf numFmtId="0" fontId="3" fillId="0" borderId="9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17" fontId="3" fillId="0" borderId="1" xfId="0" quotePrefix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wrapText="1"/>
    </xf>
    <xf numFmtId="0" fontId="3" fillId="4" borderId="4" xfId="0" applyFont="1" applyFill="1" applyBorder="1" applyAlignment="1"/>
    <xf numFmtId="0" fontId="3" fillId="0" borderId="6" xfId="0" applyFont="1" applyBorder="1" applyAlignment="1"/>
    <xf numFmtId="0" fontId="5" fillId="4" borderId="0" xfId="0" applyFont="1" applyFill="1" applyBorder="1" applyAlignment="1"/>
    <xf numFmtId="0" fontId="5" fillId="0" borderId="0" xfId="0" applyFont="1" applyBorder="1" applyAlignment="1"/>
    <xf numFmtId="43" fontId="4" fillId="0" borderId="0" xfId="1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0" xfId="2" applyNumberFormat="1" applyFont="1" applyBorder="1" applyAlignment="1">
      <alignment horizontal="center" vertical="center"/>
    </xf>
    <xf numFmtId="49" fontId="3" fillId="2" borderId="11" xfId="2" applyNumberFormat="1" applyFont="1" applyFill="1" applyBorder="1" applyAlignment="1">
      <alignment horizontal="center" vertical="center"/>
    </xf>
    <xf numFmtId="0" fontId="3" fillId="0" borderId="11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2" fontId="3" fillId="0" borderId="10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4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0" borderId="0" xfId="2" applyFont="1" applyBorder="1"/>
    <xf numFmtId="0" fontId="3" fillId="0" borderId="6" xfId="2" applyFont="1" applyBorder="1" applyAlignment="1">
      <alignment horizontal="center" vertical="center"/>
    </xf>
    <xf numFmtId="0" fontId="3" fillId="0" borderId="7" xfId="2" applyFont="1" applyBorder="1"/>
    <xf numFmtId="0" fontId="3" fillId="0" borderId="0" xfId="2" applyFont="1" applyBorder="1" applyAlignment="1">
      <alignment horizontal="left" vertical="center"/>
    </xf>
    <xf numFmtId="0" fontId="3" fillId="0" borderId="9" xfId="2" applyFont="1" applyBorder="1"/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" fillId="4" borderId="4" xfId="2" applyFont="1" applyFill="1" applyBorder="1" applyAlignment="1">
      <alignment horizontal="left"/>
    </xf>
    <xf numFmtId="0" fontId="3" fillId="4" borderId="6" xfId="2" applyFont="1" applyFill="1" applyBorder="1" applyAlignment="1">
      <alignment horizontal="left"/>
    </xf>
    <xf numFmtId="0" fontId="3" fillId="0" borderId="1" xfId="2" applyFont="1" applyBorder="1"/>
    <xf numFmtId="0" fontId="3" fillId="0" borderId="3" xfId="2" applyFont="1" applyBorder="1"/>
    <xf numFmtId="0" fontId="3" fillId="0" borderId="6" xfId="2" applyFont="1" applyBorder="1"/>
    <xf numFmtId="0" fontId="3" fillId="0" borderId="2" xfId="2" applyFont="1" applyBorder="1"/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4" borderId="1" xfId="2" applyFont="1" applyFill="1" applyBorder="1" applyAlignment="1">
      <alignment horizontal="left"/>
    </xf>
    <xf numFmtId="0" fontId="3" fillId="4" borderId="3" xfId="2" applyFont="1" applyFill="1" applyBorder="1" applyAlignment="1">
      <alignment horizontal="left"/>
    </xf>
    <xf numFmtId="16" fontId="3" fillId="0" borderId="14" xfId="2" quotePrefix="1" applyNumberFormat="1" applyFont="1" applyBorder="1" applyAlignment="1">
      <alignment horizontal="center" vertical="center"/>
    </xf>
    <xf numFmtId="0" fontId="3" fillId="0" borderId="5" xfId="2" applyFont="1" applyBorder="1"/>
    <xf numFmtId="0" fontId="3" fillId="0" borderId="5" xfId="2" applyFont="1" applyBorder="1" applyAlignment="1">
      <alignment horizontal="center" vertical="center"/>
    </xf>
    <xf numFmtId="0" fontId="5" fillId="4" borderId="1" xfId="2" applyFont="1" applyFill="1" applyBorder="1" applyAlignment="1">
      <alignment horizontal="left"/>
    </xf>
    <xf numFmtId="0" fontId="5" fillId="4" borderId="3" xfId="2" applyFont="1" applyFill="1" applyBorder="1" applyAlignment="1">
      <alignment horizontal="left"/>
    </xf>
    <xf numFmtId="0" fontId="5" fillId="4" borderId="4" xfId="2" applyFont="1" applyFill="1" applyBorder="1" applyAlignment="1">
      <alignment horizontal="left"/>
    </xf>
    <xf numFmtId="0" fontId="5" fillId="4" borderId="6" xfId="2" applyFont="1" applyFill="1" applyBorder="1" applyAlignment="1">
      <alignment horizontal="left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6" fillId="0" borderId="9" xfId="0" applyFont="1" applyFill="1" applyBorder="1" applyAlignment="1">
      <alignment wrapText="1"/>
    </xf>
    <xf numFmtId="0" fontId="0" fillId="0" borderId="7" xfId="0" applyFill="1" applyBorder="1"/>
    <xf numFmtId="0" fontId="0" fillId="0" borderId="9" xfId="0" applyFill="1" applyBorder="1"/>
    <xf numFmtId="0" fontId="0" fillId="0" borderId="7" xfId="0" applyBorder="1"/>
    <xf numFmtId="0" fontId="7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17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4" borderId="4" xfId="0" applyFont="1" applyFill="1" applyBorder="1" applyAlignment="1"/>
    <xf numFmtId="0" fontId="6" fillId="0" borderId="7" xfId="0" applyFont="1" applyFill="1" applyBorder="1" applyAlignment="1"/>
    <xf numFmtId="0" fontId="6" fillId="0" borderId="12" xfId="0" applyFont="1" applyFill="1" applyBorder="1" applyAlignment="1"/>
    <xf numFmtId="0" fontId="6" fillId="0" borderId="9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7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4" borderId="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15" xfId="0" applyFont="1" applyBorder="1" applyAlignment="1"/>
    <xf numFmtId="0" fontId="3" fillId="0" borderId="12" xfId="0" applyFont="1" applyFill="1" applyBorder="1" applyAlignment="1"/>
    <xf numFmtId="0" fontId="3" fillId="0" borderId="9" xfId="0" applyFont="1" applyFill="1" applyBorder="1" applyAlignment="1"/>
    <xf numFmtId="0" fontId="7" fillId="0" borderId="7" xfId="0" applyFont="1" applyFill="1" applyBorder="1"/>
    <xf numFmtId="0" fontId="3" fillId="0" borderId="9" xfId="0" applyFont="1" applyBorder="1" applyAlignment="1">
      <alignment horizontal="left"/>
    </xf>
    <xf numFmtId="0" fontId="5" fillId="0" borderId="7" xfId="0" applyFont="1" applyFill="1" applyBorder="1" applyAlignment="1"/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2" applyFont="1"/>
  </cellXfs>
  <cellStyles count="113">
    <cellStyle name="Comma" xfId="1" builtinId="3"/>
    <cellStyle name="Normal" xfId="0" builtinId="0"/>
    <cellStyle name="Normal 10" xfId="8"/>
    <cellStyle name="Normal 100" xfId="9"/>
    <cellStyle name="Normal 101" xfId="10"/>
    <cellStyle name="Normal 102" xfId="11"/>
    <cellStyle name="Normal 103" xfId="12"/>
    <cellStyle name="Normal 104" xfId="13"/>
    <cellStyle name="Normal 105" xfId="14"/>
    <cellStyle name="Normal 106" xfId="15"/>
    <cellStyle name="Normal 107" xfId="16"/>
    <cellStyle name="Normal 108" xfId="17"/>
    <cellStyle name="Normal 109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6 2" xfId="25"/>
    <cellStyle name="Normal 17" xfId="26"/>
    <cellStyle name="Normal 17 2" xfId="27"/>
    <cellStyle name="Normal 18" xfId="28"/>
    <cellStyle name="Normal 18 2" xfId="29"/>
    <cellStyle name="Normal 19" xfId="30"/>
    <cellStyle name="Normal 2" xfId="2"/>
    <cellStyle name="Normal 20" xfId="31"/>
    <cellStyle name="Normal 20 2" xfId="32"/>
    <cellStyle name="Normal 21" xfId="33"/>
    <cellStyle name="Normal 22" xfId="34"/>
    <cellStyle name="Normal 22 2" xfId="35"/>
    <cellStyle name="Normal 23" xfId="36"/>
    <cellStyle name="Normal 23 2" xfId="37"/>
    <cellStyle name="Normal 24" xfId="38"/>
    <cellStyle name="Normal 25" xfId="39"/>
    <cellStyle name="Normal 26" xfId="40"/>
    <cellStyle name="Normal 26 2" xfId="41"/>
    <cellStyle name="Normal 27" xfId="42"/>
    <cellStyle name="Normal 28" xfId="43"/>
    <cellStyle name="Normal 29" xfId="44"/>
    <cellStyle name="Normal 3" xfId="45"/>
    <cellStyle name="Normal 3 2" xfId="46"/>
    <cellStyle name="Normal 30" xfId="47"/>
    <cellStyle name="Normal 31" xfId="48"/>
    <cellStyle name="Normal 32" xfId="49"/>
    <cellStyle name="Normal 33" xfId="50"/>
    <cellStyle name="Normal 34" xfId="51"/>
    <cellStyle name="Normal 35" xfId="52"/>
    <cellStyle name="Normal 36" xfId="53"/>
    <cellStyle name="Normal 37" xfId="54"/>
    <cellStyle name="Normal 38" xfId="55"/>
    <cellStyle name="Normal 39" xfId="56"/>
    <cellStyle name="Normal 4" xfId="57"/>
    <cellStyle name="Normal 40" xfId="58"/>
    <cellStyle name="Normal 41" xfId="59"/>
    <cellStyle name="Normal 42" xfId="60"/>
    <cellStyle name="Normal 43" xfId="61"/>
    <cellStyle name="Normal 44" xfId="62"/>
    <cellStyle name="Normal 45" xfId="63"/>
    <cellStyle name="Normal 46" xfId="64"/>
    <cellStyle name="Normal 47" xfId="65"/>
    <cellStyle name="Normal 48" xfId="66"/>
    <cellStyle name="Normal 49" xfId="67"/>
    <cellStyle name="Normal 5" xfId="68"/>
    <cellStyle name="Normal 58" xfId="69"/>
    <cellStyle name="Normal 59" xfId="70"/>
    <cellStyle name="Normal 6" xfId="71"/>
    <cellStyle name="Normal 60" xfId="72"/>
    <cellStyle name="Normal 61" xfId="73"/>
    <cellStyle name="Normal 62" xfId="74"/>
    <cellStyle name="Normal 62 2" xfId="3"/>
    <cellStyle name="Normal 63" xfId="75"/>
    <cellStyle name="Normal 64" xfId="76"/>
    <cellStyle name="Normal 65" xfId="77"/>
    <cellStyle name="Normal 66" xfId="78"/>
    <cellStyle name="Normal 67" xfId="79"/>
    <cellStyle name="Normal 68" xfId="80"/>
    <cellStyle name="Normal 68 2" xfId="4"/>
    <cellStyle name="Normal 69" xfId="81"/>
    <cellStyle name="Normal 69 2" xfId="5"/>
    <cellStyle name="Normal 7" xfId="82"/>
    <cellStyle name="Normal 72" xfId="83"/>
    <cellStyle name="Normal 72 2" xfId="6"/>
    <cellStyle name="Normal 73" xfId="84"/>
    <cellStyle name="Normal 73 2" xfId="7"/>
    <cellStyle name="Normal 74" xfId="85"/>
    <cellStyle name="Normal 75" xfId="86"/>
    <cellStyle name="Normal 76" xfId="87"/>
    <cellStyle name="Normal 77" xfId="88"/>
    <cellStyle name="Normal 78" xfId="89"/>
    <cellStyle name="Normal 79" xfId="90"/>
    <cellStyle name="Normal 8" xfId="91"/>
    <cellStyle name="Normal 80" xfId="92"/>
    <cellStyle name="Normal 81" xfId="93"/>
    <cellStyle name="Normal 82" xfId="94"/>
    <cellStyle name="Normal 83" xfId="95"/>
    <cellStyle name="Normal 84" xfId="96"/>
    <cellStyle name="Normal 85" xfId="97"/>
    <cellStyle name="Normal 86" xfId="98"/>
    <cellStyle name="Normal 87" xfId="99"/>
    <cellStyle name="Normal 88" xfId="100"/>
    <cellStyle name="Normal 89" xfId="101"/>
    <cellStyle name="Normal 9" xfId="102"/>
    <cellStyle name="Normal 90" xfId="103"/>
    <cellStyle name="Normal 91" xfId="104"/>
    <cellStyle name="Normal 92" xfId="105"/>
    <cellStyle name="Normal 93" xfId="106"/>
    <cellStyle name="Normal 94" xfId="107"/>
    <cellStyle name="Normal 95" xfId="108"/>
    <cellStyle name="Normal 96" xfId="109"/>
    <cellStyle name="Normal 97" xfId="110"/>
    <cellStyle name="Normal 98" xfId="111"/>
    <cellStyle name="Normal 99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6"/>
  <sheetViews>
    <sheetView tabSelected="1" workbookViewId="0">
      <pane ySplit="2" topLeftCell="A3" activePane="bottomLeft" state="frozen"/>
      <selection activeCell="N18" sqref="N18"/>
      <selection pane="bottomLeft" activeCell="N18" sqref="N18"/>
    </sheetView>
  </sheetViews>
  <sheetFormatPr defaultRowHeight="12.75"/>
  <cols>
    <col min="1" max="1" width="1.28515625" style="4" customWidth="1"/>
    <col min="2" max="2" width="3.5703125" style="4" customWidth="1"/>
    <col min="3" max="3" width="20.85546875" style="4" customWidth="1"/>
    <col min="4" max="8" width="6.85546875" style="4" customWidth="1"/>
    <col min="9" max="12" width="7" style="4" customWidth="1"/>
    <col min="13" max="13" width="8.28515625" style="4" customWidth="1"/>
    <col min="14" max="14" width="9.140625" style="4"/>
    <col min="15" max="15" width="12.85546875" style="4" customWidth="1"/>
    <col min="16" max="16" width="15.7109375" style="4" customWidth="1"/>
    <col min="17" max="17" width="2.42578125" style="4" customWidth="1"/>
    <col min="18" max="18" width="12.140625" style="4" customWidth="1"/>
    <col min="19" max="24" width="9.140625" style="4"/>
    <col min="25" max="25" width="3.5703125" style="4" customWidth="1"/>
    <col min="26" max="26" width="19.42578125" style="4" customWidth="1"/>
    <col min="27" max="35" width="8" style="4" customWidth="1"/>
    <col min="36" max="36" width="6.140625" style="4" customWidth="1"/>
    <col min="37" max="16384" width="9.140625" style="4"/>
  </cols>
  <sheetData>
    <row r="1" spans="2:13" ht="11.25" customHeight="1">
      <c r="B1" s="1" t="s">
        <v>234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7"/>
      <c r="L2" s="6"/>
      <c r="M2" s="7"/>
    </row>
    <row r="3" spans="2:13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173" t="s">
        <v>235</v>
      </c>
      <c r="D7" s="16"/>
      <c r="E7" s="17">
        <v>21</v>
      </c>
      <c r="F7" s="17">
        <v>21</v>
      </c>
      <c r="G7" s="17">
        <v>21</v>
      </c>
      <c r="H7" s="17">
        <v>21</v>
      </c>
      <c r="I7" s="17">
        <f>COUNTIF(D7:H8,21)</f>
        <v>4</v>
      </c>
      <c r="J7" s="17">
        <f t="shared" ref="J7:J9" si="0">SUM(D7:H8)</f>
        <v>84</v>
      </c>
      <c r="K7" s="17">
        <f>SUM(D7:D16)</f>
        <v>61</v>
      </c>
      <c r="L7" s="17">
        <f>SUM(J7-K7)</f>
        <v>23</v>
      </c>
      <c r="M7" s="17">
        <v>1</v>
      </c>
    </row>
    <row r="8" spans="2:13" ht="12.75" customHeight="1" thickBot="1">
      <c r="B8" s="12"/>
      <c r="C8" s="84" t="s">
        <v>236</v>
      </c>
      <c r="D8" s="16"/>
      <c r="E8" s="17"/>
      <c r="F8" s="17"/>
      <c r="G8" s="17"/>
      <c r="H8" s="17"/>
      <c r="I8" s="17"/>
      <c r="J8" s="17"/>
      <c r="K8" s="17"/>
      <c r="L8" s="17"/>
      <c r="M8" s="17"/>
    </row>
    <row r="9" spans="2:13" ht="12.75" customHeight="1" thickBot="1">
      <c r="B9" s="8" t="s">
        <v>3</v>
      </c>
      <c r="C9" s="151" t="s">
        <v>99</v>
      </c>
      <c r="D9" s="70">
        <v>8</v>
      </c>
      <c r="E9" s="18"/>
      <c r="F9" s="17">
        <v>11</v>
      </c>
      <c r="G9" s="17">
        <v>11</v>
      </c>
      <c r="H9" s="17">
        <v>13</v>
      </c>
      <c r="I9" s="17">
        <f>COUNTIF(D9:H10,21)</f>
        <v>0</v>
      </c>
      <c r="J9" s="17">
        <f t="shared" si="0"/>
        <v>43</v>
      </c>
      <c r="K9" s="10">
        <f>SUM(E7:E16)</f>
        <v>84</v>
      </c>
      <c r="L9" s="17">
        <f t="shared" ref="L9" si="1">SUM(J9-K9)</f>
        <v>-41</v>
      </c>
      <c r="M9" s="17">
        <v>5</v>
      </c>
    </row>
    <row r="10" spans="2:13" ht="12.75" customHeight="1" thickBot="1">
      <c r="B10" s="12"/>
      <c r="C10" s="100" t="s">
        <v>100</v>
      </c>
      <c r="D10" s="70"/>
      <c r="E10" s="18"/>
      <c r="F10" s="17"/>
      <c r="G10" s="17"/>
      <c r="H10" s="17"/>
      <c r="I10" s="17"/>
      <c r="J10" s="17"/>
      <c r="K10" s="14"/>
      <c r="L10" s="17"/>
      <c r="M10" s="17"/>
    </row>
    <row r="11" spans="2:13" ht="12.75" customHeight="1" thickBot="1">
      <c r="B11" s="8" t="s">
        <v>4</v>
      </c>
      <c r="C11" s="173" t="s">
        <v>126</v>
      </c>
      <c r="D11" s="70">
        <v>19</v>
      </c>
      <c r="E11" s="17">
        <v>21</v>
      </c>
      <c r="F11" s="18"/>
      <c r="G11" s="17">
        <v>21</v>
      </c>
      <c r="H11" s="17">
        <v>21</v>
      </c>
      <c r="I11" s="17">
        <f t="shared" ref="I11" si="2">COUNTIF(D11:H12,21)</f>
        <v>3</v>
      </c>
      <c r="J11" s="17">
        <f>SUM(D11:H12)</f>
        <v>82</v>
      </c>
      <c r="K11" s="10">
        <f>SUM(F7:F16)</f>
        <v>68</v>
      </c>
      <c r="L11" s="17">
        <f t="shared" ref="L11" si="3">SUM(J11-K11)</f>
        <v>14</v>
      </c>
      <c r="M11" s="17">
        <v>2</v>
      </c>
    </row>
    <row r="12" spans="2:13" ht="12.75" customHeight="1" thickBot="1">
      <c r="B12" s="12"/>
      <c r="C12" s="101" t="s">
        <v>125</v>
      </c>
      <c r="D12" s="70"/>
      <c r="E12" s="17"/>
      <c r="F12" s="18"/>
      <c r="G12" s="17"/>
      <c r="H12" s="17"/>
      <c r="I12" s="17"/>
      <c r="J12" s="17"/>
      <c r="K12" s="14"/>
      <c r="L12" s="17"/>
      <c r="M12" s="17"/>
    </row>
    <row r="13" spans="2:13" ht="12.75" customHeight="1" thickBot="1">
      <c r="B13" s="8" t="s">
        <v>5</v>
      </c>
      <c r="C13" s="100" t="s">
        <v>237</v>
      </c>
      <c r="D13" s="70">
        <v>20</v>
      </c>
      <c r="E13" s="17">
        <v>21</v>
      </c>
      <c r="F13" s="17">
        <v>16</v>
      </c>
      <c r="G13" s="18"/>
      <c r="H13" s="19">
        <v>21</v>
      </c>
      <c r="I13" s="17">
        <f>COUNTIF(D13:H14,21)</f>
        <v>2</v>
      </c>
      <c r="J13" s="17">
        <f t="shared" ref="J13" si="4">SUM(D13:H14)</f>
        <v>78</v>
      </c>
      <c r="K13" s="10">
        <f>SUM(G7:G16)</f>
        <v>73</v>
      </c>
      <c r="L13" s="17">
        <f t="shared" ref="L13" si="5">SUM(J13-K13)</f>
        <v>5</v>
      </c>
      <c r="M13" s="17">
        <v>3</v>
      </c>
    </row>
    <row r="14" spans="2:13" ht="12.75" customHeight="1" thickBot="1">
      <c r="B14" s="12"/>
      <c r="C14" s="92" t="s">
        <v>238</v>
      </c>
      <c r="D14" s="70"/>
      <c r="E14" s="17"/>
      <c r="F14" s="17"/>
      <c r="G14" s="18"/>
      <c r="H14" s="19"/>
      <c r="I14" s="17"/>
      <c r="J14" s="17"/>
      <c r="K14" s="14"/>
      <c r="L14" s="17"/>
      <c r="M14" s="17"/>
    </row>
    <row r="15" spans="2:13" ht="12.75" customHeight="1" thickBot="1">
      <c r="B15" s="8" t="s">
        <v>6</v>
      </c>
      <c r="C15" s="100" t="s">
        <v>239</v>
      </c>
      <c r="D15" s="70">
        <v>14</v>
      </c>
      <c r="E15" s="17">
        <v>21</v>
      </c>
      <c r="F15" s="17">
        <v>20</v>
      </c>
      <c r="G15" s="19">
        <v>20</v>
      </c>
      <c r="H15" s="71"/>
      <c r="I15" s="17">
        <f t="shared" ref="I15" si="6">COUNTIF(D15:H16,21)</f>
        <v>1</v>
      </c>
      <c r="J15" s="17">
        <f t="shared" ref="J15" si="7">SUM(D15:H16)</f>
        <v>75</v>
      </c>
      <c r="K15" s="10">
        <f>SUM(H7:H16)</f>
        <v>76</v>
      </c>
      <c r="L15" s="17">
        <f t="shared" ref="L15" si="8">SUM(J15-K15)</f>
        <v>-1</v>
      </c>
      <c r="M15" s="17">
        <v>4</v>
      </c>
    </row>
    <row r="16" spans="2:13" ht="12.75" customHeight="1" thickBot="1">
      <c r="B16" s="12"/>
      <c r="C16" s="92" t="s">
        <v>240</v>
      </c>
      <c r="D16" s="70"/>
      <c r="E16" s="17"/>
      <c r="F16" s="17"/>
      <c r="G16" s="19"/>
      <c r="H16" s="71"/>
      <c r="I16" s="17"/>
      <c r="J16" s="17"/>
      <c r="K16" s="14"/>
      <c r="L16" s="17"/>
      <c r="M16" s="17"/>
    </row>
    <row r="17" spans="2:13" ht="12.75" customHeight="1">
      <c r="B17" s="52"/>
      <c r="C17" s="53"/>
      <c r="D17" s="52"/>
      <c r="E17" s="52"/>
      <c r="F17" s="52"/>
      <c r="G17" s="152"/>
      <c r="H17" s="52"/>
      <c r="I17" s="52"/>
      <c r="J17" s="52"/>
      <c r="K17" s="52"/>
      <c r="L17" s="52"/>
    </row>
    <row r="18" spans="2:13" ht="12.75" customHeight="1">
      <c r="B18" s="411" t="s">
        <v>17</v>
      </c>
      <c r="C18" s="40"/>
      <c r="D18" s="52"/>
      <c r="E18" s="52"/>
      <c r="F18" s="52"/>
    </row>
    <row r="19" spans="2:13" ht="12.75" customHeight="1" thickBot="1">
      <c r="C19" s="40"/>
      <c r="D19" s="52"/>
      <c r="E19" s="52"/>
      <c r="F19" s="52"/>
    </row>
    <row r="20" spans="2:13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175" t="s">
        <v>32</v>
      </c>
      <c r="D22" s="16"/>
      <c r="E22" s="17">
        <v>17</v>
      </c>
      <c r="F22" s="17">
        <v>17</v>
      </c>
      <c r="G22" s="17">
        <v>13</v>
      </c>
      <c r="H22" s="17">
        <v>4</v>
      </c>
      <c r="I22" s="17">
        <f>COUNTIF(D22:H23,21)</f>
        <v>0</v>
      </c>
      <c r="J22" s="17">
        <f t="shared" ref="J22:J24" si="9">SUM(D22:H23)</f>
        <v>51</v>
      </c>
      <c r="K22" s="17">
        <f>SUM(D22:D31)</f>
        <v>84</v>
      </c>
      <c r="L22" s="17">
        <f>SUM(J22-K22)</f>
        <v>-33</v>
      </c>
      <c r="M22" s="17">
        <v>5</v>
      </c>
    </row>
    <row r="23" spans="2:13" ht="12.75" customHeight="1" thickBot="1">
      <c r="B23" s="12"/>
      <c r="C23" s="94" t="s">
        <v>74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2.75" customHeight="1" thickBot="1">
      <c r="B24" s="8" t="s">
        <v>3</v>
      </c>
      <c r="C24" s="173" t="s">
        <v>241</v>
      </c>
      <c r="D24" s="70">
        <v>21</v>
      </c>
      <c r="E24" s="18"/>
      <c r="F24" s="17">
        <v>21</v>
      </c>
      <c r="G24" s="17">
        <v>21</v>
      </c>
      <c r="H24" s="17">
        <v>21</v>
      </c>
      <c r="I24" s="17">
        <f>COUNTIF(D24:H25,21)</f>
        <v>4</v>
      </c>
      <c r="J24" s="17">
        <f t="shared" si="9"/>
        <v>84</v>
      </c>
      <c r="K24" s="10">
        <f>SUM(E22:E31)</f>
        <v>70</v>
      </c>
      <c r="L24" s="17">
        <f t="shared" ref="L24" si="10">SUM(J24-K24)</f>
        <v>14</v>
      </c>
      <c r="M24" s="17">
        <v>1</v>
      </c>
    </row>
    <row r="25" spans="2:13" ht="12.75" customHeight="1" thickBot="1">
      <c r="B25" s="12"/>
      <c r="C25" s="84" t="s">
        <v>242</v>
      </c>
      <c r="D25" s="70"/>
      <c r="E25" s="18"/>
      <c r="F25" s="17"/>
      <c r="G25" s="17"/>
      <c r="H25" s="17"/>
      <c r="I25" s="17"/>
      <c r="J25" s="17"/>
      <c r="K25" s="14"/>
      <c r="L25" s="17"/>
      <c r="M25" s="17"/>
    </row>
    <row r="26" spans="2:13" ht="12.75" customHeight="1" thickBot="1">
      <c r="B26" s="8" t="s">
        <v>4</v>
      </c>
      <c r="C26" s="173" t="s">
        <v>243</v>
      </c>
      <c r="D26" s="70">
        <v>21</v>
      </c>
      <c r="E26" s="17">
        <v>20</v>
      </c>
      <c r="F26" s="18"/>
      <c r="G26" s="17">
        <v>21</v>
      </c>
      <c r="H26" s="17">
        <v>21</v>
      </c>
      <c r="I26" s="17">
        <f t="shared" ref="I26" si="11">COUNTIF(D26:H27,21)</f>
        <v>3</v>
      </c>
      <c r="J26" s="17">
        <f>SUM(D26:H27)</f>
        <v>83</v>
      </c>
      <c r="K26" s="10">
        <f>SUM(F22:F31)</f>
        <v>73</v>
      </c>
      <c r="L26" s="17">
        <f t="shared" ref="L26" si="12">SUM(J26-K26)</f>
        <v>10</v>
      </c>
      <c r="M26" s="17">
        <v>2</v>
      </c>
    </row>
    <row r="27" spans="2:13" ht="12.75" customHeight="1" thickBot="1">
      <c r="B27" s="12"/>
      <c r="C27" s="101" t="s">
        <v>244</v>
      </c>
      <c r="D27" s="70"/>
      <c r="E27" s="17"/>
      <c r="F27" s="18"/>
      <c r="G27" s="17"/>
      <c r="H27" s="17"/>
      <c r="I27" s="17"/>
      <c r="J27" s="17"/>
      <c r="K27" s="14"/>
      <c r="L27" s="17"/>
      <c r="M27" s="17"/>
    </row>
    <row r="28" spans="2:13" ht="12.75" customHeight="1" thickBot="1">
      <c r="B28" s="8" t="s">
        <v>5</v>
      </c>
      <c r="C28" s="100" t="s">
        <v>245</v>
      </c>
      <c r="D28" s="70">
        <v>21</v>
      </c>
      <c r="E28" s="17">
        <v>13</v>
      </c>
      <c r="F28" s="17">
        <v>17</v>
      </c>
      <c r="G28" s="18"/>
      <c r="H28" s="19">
        <v>21</v>
      </c>
      <c r="I28" s="17">
        <f>COUNTIF(D28:H29,21)</f>
        <v>2</v>
      </c>
      <c r="J28" s="17">
        <f t="shared" ref="J28" si="13">SUM(D28:H29)</f>
        <v>72</v>
      </c>
      <c r="K28" s="10">
        <f>SUM(G22:G31)</f>
        <v>70</v>
      </c>
      <c r="L28" s="17">
        <f t="shared" ref="L28" si="14">SUM(J28-K28)</f>
        <v>2</v>
      </c>
      <c r="M28" s="17">
        <v>3</v>
      </c>
    </row>
    <row r="29" spans="2:13" ht="12.75" customHeight="1" thickBot="1">
      <c r="B29" s="12"/>
      <c r="C29" s="92" t="s">
        <v>246</v>
      </c>
      <c r="D29" s="70"/>
      <c r="E29" s="17"/>
      <c r="F29" s="17"/>
      <c r="G29" s="18"/>
      <c r="H29" s="19"/>
      <c r="I29" s="17"/>
      <c r="J29" s="17"/>
      <c r="K29" s="14"/>
      <c r="L29" s="17"/>
      <c r="M29" s="17"/>
    </row>
    <row r="30" spans="2:13" ht="12.75" customHeight="1" thickBot="1">
      <c r="B30" s="8" t="s">
        <v>6</v>
      </c>
      <c r="C30" s="88" t="s">
        <v>76</v>
      </c>
      <c r="D30" s="70">
        <v>21</v>
      </c>
      <c r="E30" s="17">
        <v>20</v>
      </c>
      <c r="F30" s="17">
        <v>18</v>
      </c>
      <c r="G30" s="19">
        <v>15</v>
      </c>
      <c r="H30" s="71"/>
      <c r="I30" s="17">
        <f t="shared" ref="I30" si="15">COUNTIF(D30:H31,21)</f>
        <v>1</v>
      </c>
      <c r="J30" s="17">
        <f t="shared" ref="J30" si="16">SUM(D30:H31)</f>
        <v>74</v>
      </c>
      <c r="K30" s="10">
        <f>SUM(H22:H31)</f>
        <v>67</v>
      </c>
      <c r="L30" s="17">
        <f t="shared" ref="L30" si="17">SUM(J30-K30)</f>
        <v>7</v>
      </c>
      <c r="M30" s="17">
        <v>4</v>
      </c>
    </row>
    <row r="31" spans="2:13" ht="12.75" customHeight="1" thickBot="1">
      <c r="B31" s="12"/>
      <c r="C31" s="256" t="s">
        <v>247</v>
      </c>
      <c r="D31" s="70"/>
      <c r="E31" s="17"/>
      <c r="F31" s="17"/>
      <c r="G31" s="19"/>
      <c r="H31" s="71"/>
      <c r="I31" s="17"/>
      <c r="J31" s="17"/>
      <c r="K31" s="14"/>
      <c r="L31" s="17"/>
      <c r="M31" s="17"/>
    </row>
    <row r="32" spans="2:13" ht="12.75" customHeight="1">
      <c r="B32" s="52"/>
      <c r="C32" s="53"/>
      <c r="D32" s="52"/>
      <c r="E32" s="52"/>
      <c r="F32" s="52"/>
      <c r="G32" s="152"/>
      <c r="H32" s="52"/>
      <c r="I32" s="52"/>
      <c r="J32" s="52"/>
      <c r="K32" s="52"/>
      <c r="L32" s="52"/>
    </row>
    <row r="33" spans="2:13" ht="12.75" customHeight="1">
      <c r="B33" s="411" t="s">
        <v>17</v>
      </c>
      <c r="C33" s="40"/>
      <c r="D33" s="52"/>
      <c r="E33" s="52"/>
      <c r="F33" s="52"/>
    </row>
    <row r="34" spans="2:13" ht="12.75" customHeight="1" thickBot="1"/>
    <row r="35" spans="2:13" ht="12.75" customHeight="1">
      <c r="B35" s="8" t="s">
        <v>24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1" t="s">
        <v>8</v>
      </c>
      <c r="K35" s="11" t="s">
        <v>9</v>
      </c>
      <c r="L35" s="11" t="s">
        <v>10</v>
      </c>
      <c r="M35" s="10" t="s">
        <v>11</v>
      </c>
    </row>
    <row r="36" spans="2:13" ht="12.75" customHeight="1" thickBot="1">
      <c r="B36" s="12"/>
      <c r="C36" s="13"/>
      <c r="D36" s="14"/>
      <c r="E36" s="14"/>
      <c r="F36" s="14"/>
      <c r="G36" s="14"/>
      <c r="H36" s="14"/>
      <c r="I36" s="14"/>
      <c r="J36" s="15"/>
      <c r="K36" s="15"/>
      <c r="L36" s="15"/>
      <c r="M36" s="14"/>
    </row>
    <row r="37" spans="2:13" ht="12.75" customHeight="1" thickBot="1">
      <c r="B37" s="8" t="s">
        <v>2</v>
      </c>
      <c r="C37" s="151" t="s">
        <v>77</v>
      </c>
      <c r="D37" s="16"/>
      <c r="E37" s="17">
        <v>18</v>
      </c>
      <c r="F37" s="17">
        <v>10</v>
      </c>
      <c r="G37" s="17">
        <v>17</v>
      </c>
      <c r="H37" s="17">
        <v>21</v>
      </c>
      <c r="I37" s="17">
        <f>COUNTIF(D37:H38,21)</f>
        <v>1</v>
      </c>
      <c r="J37" s="17">
        <f t="shared" ref="J37:J39" si="18">SUM(D37:H38)</f>
        <v>66</v>
      </c>
      <c r="K37" s="17">
        <f>SUM(D37:D46)</f>
        <v>77</v>
      </c>
      <c r="L37" s="17">
        <f>SUM(J37-K37)</f>
        <v>-11</v>
      </c>
      <c r="M37" s="17">
        <v>5</v>
      </c>
    </row>
    <row r="38" spans="2:13" ht="12.75" customHeight="1" thickBot="1">
      <c r="B38" s="12"/>
      <c r="C38" s="100" t="s">
        <v>248</v>
      </c>
      <c r="D38" s="16"/>
      <c r="E38" s="17"/>
      <c r="F38" s="17"/>
      <c r="G38" s="17"/>
      <c r="H38" s="17"/>
      <c r="I38" s="17"/>
      <c r="J38" s="17"/>
      <c r="K38" s="17"/>
      <c r="L38" s="17"/>
      <c r="M38" s="17"/>
    </row>
    <row r="39" spans="2:13" ht="12.75" customHeight="1" thickBot="1">
      <c r="B39" s="8" t="s">
        <v>3</v>
      </c>
      <c r="C39" s="173" t="s">
        <v>80</v>
      </c>
      <c r="D39" s="70">
        <v>21</v>
      </c>
      <c r="E39" s="18"/>
      <c r="F39" s="17">
        <v>21</v>
      </c>
      <c r="G39" s="17">
        <v>18</v>
      </c>
      <c r="H39" s="17">
        <v>20</v>
      </c>
      <c r="I39" s="17">
        <f>COUNTIF(D39:H40,21)</f>
        <v>2</v>
      </c>
      <c r="J39" s="17">
        <f t="shared" si="18"/>
        <v>80</v>
      </c>
      <c r="K39" s="10">
        <f>SUM(E37:E46)</f>
        <v>78</v>
      </c>
      <c r="L39" s="17">
        <f t="shared" ref="L39" si="19">SUM(J39-K39)</f>
        <v>2</v>
      </c>
      <c r="M39" s="17">
        <v>2</v>
      </c>
    </row>
    <row r="40" spans="2:13" ht="12.75" customHeight="1" thickBot="1">
      <c r="B40" s="12"/>
      <c r="C40" s="84" t="s">
        <v>36</v>
      </c>
      <c r="D40" s="70"/>
      <c r="E40" s="18"/>
      <c r="F40" s="17"/>
      <c r="G40" s="17"/>
      <c r="H40" s="17"/>
      <c r="I40" s="17"/>
      <c r="J40" s="17"/>
      <c r="K40" s="14"/>
      <c r="L40" s="17"/>
      <c r="M40" s="17"/>
    </row>
    <row r="41" spans="2:13" ht="12.75" customHeight="1" thickBot="1">
      <c r="B41" s="8" t="s">
        <v>4</v>
      </c>
      <c r="C41" s="151" t="s">
        <v>249</v>
      </c>
      <c r="D41" s="70">
        <v>21</v>
      </c>
      <c r="E41" s="17">
        <v>18</v>
      </c>
      <c r="F41" s="18"/>
      <c r="G41" s="17">
        <v>11</v>
      </c>
      <c r="H41" s="17">
        <v>19</v>
      </c>
      <c r="I41" s="17">
        <f t="shared" ref="I41" si="20">COUNTIF(D41:H42,21)</f>
        <v>1</v>
      </c>
      <c r="J41" s="17">
        <f t="shared" ref="J41" si="21">SUM(D41:H42)</f>
        <v>69</v>
      </c>
      <c r="K41" s="10">
        <f>SUM(F37:F46)</f>
        <v>73</v>
      </c>
      <c r="L41" s="17">
        <f t="shared" ref="L41" si="22">SUM(J41-K41)</f>
        <v>-4</v>
      </c>
      <c r="M41" s="17">
        <v>4</v>
      </c>
    </row>
    <row r="42" spans="2:13" ht="12.75" customHeight="1" thickBot="1">
      <c r="B42" s="12"/>
      <c r="C42" s="92" t="s">
        <v>250</v>
      </c>
      <c r="D42" s="70"/>
      <c r="E42" s="17"/>
      <c r="F42" s="18"/>
      <c r="G42" s="17"/>
      <c r="H42" s="17"/>
      <c r="I42" s="17"/>
      <c r="J42" s="17"/>
      <c r="K42" s="14"/>
      <c r="L42" s="17"/>
      <c r="M42" s="17"/>
    </row>
    <row r="43" spans="2:13" ht="12.75" customHeight="1" thickBot="1">
      <c r="B43" s="8" t="s">
        <v>5</v>
      </c>
      <c r="C43" s="84" t="s">
        <v>205</v>
      </c>
      <c r="D43" s="70">
        <v>21</v>
      </c>
      <c r="E43" s="17">
        <v>21</v>
      </c>
      <c r="F43" s="17">
        <v>21</v>
      </c>
      <c r="G43" s="18"/>
      <c r="H43" s="19">
        <v>21</v>
      </c>
      <c r="I43" s="17">
        <f>COUNTIF(D43:H44,21)</f>
        <v>4</v>
      </c>
      <c r="J43" s="17">
        <f t="shared" ref="J43" si="23">SUM(D43:H44)</f>
        <v>84</v>
      </c>
      <c r="K43" s="10">
        <f>SUM(G37:G46)</f>
        <v>63</v>
      </c>
      <c r="L43" s="17">
        <f t="shared" ref="L43" si="24">SUM(J43-K43)</f>
        <v>21</v>
      </c>
      <c r="M43" s="17">
        <v>1</v>
      </c>
    </row>
    <row r="44" spans="2:13" ht="12.75" customHeight="1" thickBot="1">
      <c r="B44" s="12"/>
      <c r="C44" s="101" t="s">
        <v>208</v>
      </c>
      <c r="D44" s="70"/>
      <c r="E44" s="17"/>
      <c r="F44" s="17"/>
      <c r="G44" s="18"/>
      <c r="H44" s="19"/>
      <c r="I44" s="17"/>
      <c r="J44" s="17"/>
      <c r="K44" s="14"/>
      <c r="L44" s="17"/>
      <c r="M44" s="17"/>
    </row>
    <row r="45" spans="2:13" ht="12.75" customHeight="1" thickBot="1">
      <c r="B45" s="8" t="s">
        <v>6</v>
      </c>
      <c r="C45" s="100" t="s">
        <v>86</v>
      </c>
      <c r="D45" s="70">
        <v>14</v>
      </c>
      <c r="E45" s="17">
        <v>21</v>
      </c>
      <c r="F45" s="17">
        <v>21</v>
      </c>
      <c r="G45" s="19">
        <v>17</v>
      </c>
      <c r="H45" s="71"/>
      <c r="I45" s="17">
        <f t="shared" ref="I45" si="25">COUNTIF(D45:H46,21)</f>
        <v>2</v>
      </c>
      <c r="J45" s="17">
        <f t="shared" ref="J45" si="26">SUM(D45:H46)</f>
        <v>73</v>
      </c>
      <c r="K45" s="10">
        <f>SUM(H37:H46)</f>
        <v>81</v>
      </c>
      <c r="L45" s="17">
        <f t="shared" ref="L45" si="27">SUM(J45-K45)</f>
        <v>-8</v>
      </c>
      <c r="M45" s="17">
        <v>3</v>
      </c>
    </row>
    <row r="46" spans="2:13" ht="12.75" customHeight="1" thickBot="1">
      <c r="B46" s="12"/>
      <c r="C46" s="92" t="s">
        <v>251</v>
      </c>
      <c r="D46" s="70"/>
      <c r="E46" s="17"/>
      <c r="F46" s="17"/>
      <c r="G46" s="19"/>
      <c r="H46" s="71"/>
      <c r="I46" s="17"/>
      <c r="J46" s="17"/>
      <c r="K46" s="14"/>
      <c r="L46" s="17"/>
      <c r="M46" s="17"/>
    </row>
    <row r="47" spans="2:13" ht="12.75" customHeight="1"/>
    <row r="48" spans="2:13" ht="12.75" customHeight="1">
      <c r="B48" s="411" t="s">
        <v>17</v>
      </c>
    </row>
    <row r="49" spans="2:13" ht="12.75" customHeight="1" thickBot="1"/>
    <row r="50" spans="2:13" ht="12.75" customHeight="1">
      <c r="B50" s="8" t="s">
        <v>31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1" t="s">
        <v>8</v>
      </c>
      <c r="K50" s="11" t="s">
        <v>9</v>
      </c>
      <c r="L50" s="11" t="s">
        <v>10</v>
      </c>
      <c r="M50" s="10" t="s">
        <v>11</v>
      </c>
    </row>
    <row r="51" spans="2:13" ht="12.75" customHeight="1" thickBot="1">
      <c r="B51" s="12"/>
      <c r="C51" s="13"/>
      <c r="D51" s="14"/>
      <c r="E51" s="14"/>
      <c r="F51" s="14"/>
      <c r="G51" s="14"/>
      <c r="H51" s="14"/>
      <c r="I51" s="14"/>
      <c r="J51" s="15"/>
      <c r="K51" s="15"/>
      <c r="L51" s="15"/>
      <c r="M51" s="14"/>
    </row>
    <row r="52" spans="2:13" ht="12.75" customHeight="1" thickBot="1">
      <c r="B52" s="8" t="s">
        <v>2</v>
      </c>
      <c r="C52" s="175"/>
      <c r="D52" s="257"/>
      <c r="E52" s="19" t="s">
        <v>33</v>
      </c>
      <c r="F52" s="19" t="s">
        <v>33</v>
      </c>
      <c r="G52" s="19" t="s">
        <v>33</v>
      </c>
      <c r="H52" s="19" t="s">
        <v>33</v>
      </c>
      <c r="I52" s="19">
        <f>COUNTIF(D52:H53,21)</f>
        <v>0</v>
      </c>
      <c r="J52" s="19">
        <f t="shared" ref="J52:J54" si="28">SUM(D52:H53)</f>
        <v>0</v>
      </c>
      <c r="K52" s="19">
        <f>SUM(D52:D61)</f>
        <v>0</v>
      </c>
      <c r="L52" s="19">
        <f>SUM(J52-K52)</f>
        <v>0</v>
      </c>
      <c r="M52" s="19"/>
    </row>
    <row r="53" spans="2:13" ht="12.75" customHeight="1" thickBot="1">
      <c r="B53" s="12"/>
      <c r="C53" s="88"/>
      <c r="D53" s="257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2.75" customHeight="1" thickBot="1">
      <c r="B54" s="8" t="s">
        <v>3</v>
      </c>
      <c r="C54" s="151" t="s">
        <v>252</v>
      </c>
      <c r="D54" s="258" t="s">
        <v>33</v>
      </c>
      <c r="E54" s="18"/>
      <c r="F54" s="17">
        <v>15</v>
      </c>
      <c r="G54" s="17">
        <v>9</v>
      </c>
      <c r="H54" s="17">
        <v>12</v>
      </c>
      <c r="I54" s="17">
        <f>COUNTIF(D54:H55,21)</f>
        <v>0</v>
      </c>
      <c r="J54" s="17">
        <f t="shared" si="28"/>
        <v>36</v>
      </c>
      <c r="K54" s="10">
        <f>SUM(E52:E61)</f>
        <v>63</v>
      </c>
      <c r="L54" s="17">
        <f t="shared" ref="L54" si="29">SUM(J54-K54)</f>
        <v>-27</v>
      </c>
      <c r="M54" s="17">
        <v>4</v>
      </c>
    </row>
    <row r="55" spans="2:13" ht="12.75" customHeight="1" thickBot="1">
      <c r="B55" s="12"/>
      <c r="C55" s="100" t="s">
        <v>253</v>
      </c>
      <c r="D55" s="258"/>
      <c r="E55" s="18"/>
      <c r="F55" s="17"/>
      <c r="G55" s="17"/>
      <c r="H55" s="17"/>
      <c r="I55" s="17"/>
      <c r="J55" s="17"/>
      <c r="K55" s="14"/>
      <c r="L55" s="17"/>
      <c r="M55" s="17"/>
    </row>
    <row r="56" spans="2:13" ht="12.75" customHeight="1" thickBot="1">
      <c r="B56" s="8" t="s">
        <v>4</v>
      </c>
      <c r="C56" s="173" t="s">
        <v>206</v>
      </c>
      <c r="D56" s="258" t="s">
        <v>33</v>
      </c>
      <c r="E56" s="17">
        <v>21</v>
      </c>
      <c r="F56" s="18"/>
      <c r="G56" s="17">
        <v>21</v>
      </c>
      <c r="H56" s="17">
        <v>21</v>
      </c>
      <c r="I56" s="17">
        <f t="shared" ref="I56" si="30">COUNTIF(D56:H57,21)</f>
        <v>3</v>
      </c>
      <c r="J56" s="17">
        <f t="shared" ref="J56" si="31">SUM(D56:H57)</f>
        <v>63</v>
      </c>
      <c r="K56" s="10">
        <f>SUM(F52:F61)</f>
        <v>35</v>
      </c>
      <c r="L56" s="17">
        <f t="shared" ref="L56" si="32">SUM(J56-K56)</f>
        <v>28</v>
      </c>
      <c r="M56" s="17">
        <v>1</v>
      </c>
    </row>
    <row r="57" spans="2:13" ht="12.75" customHeight="1" thickBot="1">
      <c r="B57" s="12"/>
      <c r="C57" s="101" t="s">
        <v>209</v>
      </c>
      <c r="D57" s="258"/>
      <c r="E57" s="17"/>
      <c r="F57" s="18"/>
      <c r="G57" s="17"/>
      <c r="H57" s="17"/>
      <c r="I57" s="17"/>
      <c r="J57" s="17"/>
      <c r="K57" s="14"/>
      <c r="L57" s="17"/>
      <c r="M57" s="17"/>
    </row>
    <row r="58" spans="2:13" ht="12.75" customHeight="1" thickBot="1">
      <c r="B58" s="8" t="s">
        <v>5</v>
      </c>
      <c r="C58" s="84" t="s">
        <v>254</v>
      </c>
      <c r="D58" s="258" t="s">
        <v>33</v>
      </c>
      <c r="E58" s="17">
        <v>21</v>
      </c>
      <c r="F58" s="17">
        <v>14</v>
      </c>
      <c r="G58" s="18"/>
      <c r="H58" s="19">
        <v>21</v>
      </c>
      <c r="I58" s="17">
        <f>COUNTIF(D58:H59,21)</f>
        <v>2</v>
      </c>
      <c r="J58" s="17">
        <f t="shared" ref="J58" si="33">SUM(D58:H59)</f>
        <v>56</v>
      </c>
      <c r="K58" s="10">
        <f>SUM(G52:G61)</f>
        <v>50</v>
      </c>
      <c r="L58" s="17">
        <f t="shared" ref="L58" si="34">SUM(J58-K58)</f>
        <v>6</v>
      </c>
      <c r="M58" s="17">
        <v>2</v>
      </c>
    </row>
    <row r="59" spans="2:13" ht="12.75" customHeight="1" thickBot="1">
      <c r="B59" s="12"/>
      <c r="C59" s="101" t="s">
        <v>21</v>
      </c>
      <c r="D59" s="258"/>
      <c r="E59" s="17"/>
      <c r="F59" s="17"/>
      <c r="G59" s="18"/>
      <c r="H59" s="19"/>
      <c r="I59" s="17"/>
      <c r="J59" s="17"/>
      <c r="K59" s="14"/>
      <c r="L59" s="17"/>
      <c r="M59" s="17"/>
    </row>
    <row r="60" spans="2:13" ht="12.75" customHeight="1" thickBot="1">
      <c r="B60" s="8" t="s">
        <v>6</v>
      </c>
      <c r="C60" s="100" t="s">
        <v>35</v>
      </c>
      <c r="D60" s="258" t="s">
        <v>33</v>
      </c>
      <c r="E60" s="17">
        <v>21</v>
      </c>
      <c r="F60" s="17">
        <v>6</v>
      </c>
      <c r="G60" s="19">
        <v>20</v>
      </c>
      <c r="H60" s="71"/>
      <c r="I60" s="17">
        <f t="shared" ref="I60" si="35">COUNTIF(D60:H61,21)</f>
        <v>1</v>
      </c>
      <c r="J60" s="17">
        <f t="shared" ref="J60" si="36">SUM(D60:H61)</f>
        <v>47</v>
      </c>
      <c r="K60" s="10">
        <f>SUM(H52:H61)</f>
        <v>54</v>
      </c>
      <c r="L60" s="17">
        <f t="shared" ref="L60" si="37">SUM(J60-K60)</f>
        <v>-7</v>
      </c>
      <c r="M60" s="17">
        <v>3</v>
      </c>
    </row>
    <row r="61" spans="2:13" ht="12.75" customHeight="1" thickBot="1">
      <c r="B61" s="12"/>
      <c r="C61" s="92" t="s">
        <v>255</v>
      </c>
      <c r="D61" s="258"/>
      <c r="E61" s="17"/>
      <c r="F61" s="17"/>
      <c r="G61" s="19"/>
      <c r="H61" s="71"/>
      <c r="I61" s="17"/>
      <c r="J61" s="17"/>
      <c r="K61" s="14"/>
      <c r="L61" s="17"/>
      <c r="M61" s="17"/>
    </row>
    <row r="62" spans="2:13" ht="12.75" customHeight="1"/>
    <row r="63" spans="2:13" ht="12.75" customHeight="1">
      <c r="B63" s="411" t="s">
        <v>17</v>
      </c>
    </row>
    <row r="64" spans="2:13" ht="12.75" customHeight="1" thickBot="1">
      <c r="C64" s="52"/>
      <c r="D64" s="52"/>
      <c r="E64" s="52"/>
      <c r="F64" s="52"/>
      <c r="G64" s="52"/>
      <c r="H64" s="52"/>
      <c r="I64" s="52"/>
      <c r="J64" s="52"/>
      <c r="K64" s="52"/>
    </row>
    <row r="65" spans="2:13" ht="12.75" customHeight="1">
      <c r="B65" s="1" t="str">
        <f>B1</f>
        <v>MEN'S LEAGUE 'B' RESULTS - DEC 2019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2:13" ht="13.5" customHeight="1" thickBo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2:13" ht="13.5" thickBot="1"/>
    <row r="68" spans="2:13" ht="12.75" customHeight="1">
      <c r="B68" s="26" t="s">
        <v>256</v>
      </c>
      <c r="C68" s="27"/>
    </row>
    <row r="69" spans="2:13" ht="12.75" customHeight="1" thickBot="1">
      <c r="B69" s="28"/>
      <c r="C69" s="29"/>
    </row>
    <row r="70" spans="2:13" ht="7.5" customHeight="1" thickBot="1"/>
    <row r="71" spans="2:13" ht="13.5" customHeight="1">
      <c r="B71" s="10" t="s">
        <v>2</v>
      </c>
      <c r="C71" s="99" t="s">
        <v>235</v>
      </c>
      <c r="D71" s="9" t="s">
        <v>39</v>
      </c>
      <c r="E71" s="10" t="s">
        <v>40</v>
      </c>
      <c r="F71" s="10" t="s">
        <v>41</v>
      </c>
      <c r="G71" s="259" t="s">
        <v>244</v>
      </c>
      <c r="H71" s="260"/>
      <c r="I71" s="261"/>
      <c r="J71" s="9" t="s">
        <v>257</v>
      </c>
    </row>
    <row r="72" spans="2:13" ht="15" customHeight="1" thickBot="1">
      <c r="B72" s="14"/>
      <c r="C72" s="181" t="s">
        <v>236</v>
      </c>
      <c r="D72" s="35"/>
      <c r="E72" s="14"/>
      <c r="F72" s="14"/>
      <c r="G72" s="262" t="s">
        <v>243</v>
      </c>
      <c r="H72" s="263"/>
      <c r="I72" s="264"/>
      <c r="J72" s="35"/>
      <c r="M72" s="265"/>
    </row>
    <row r="73" spans="2:13" ht="7.5" customHeight="1" thickBot="1">
      <c r="B73" s="39"/>
      <c r="D73" s="41"/>
      <c r="F73" s="41"/>
      <c r="M73" s="265"/>
    </row>
    <row r="74" spans="2:13" ht="15" customHeight="1">
      <c r="B74" s="8" t="s">
        <v>3</v>
      </c>
      <c r="C74" s="86" t="s">
        <v>241</v>
      </c>
      <c r="D74" s="9" t="s">
        <v>43</v>
      </c>
      <c r="E74" s="10" t="s">
        <v>40</v>
      </c>
      <c r="F74" s="10" t="s">
        <v>44</v>
      </c>
      <c r="G74" s="266" t="s">
        <v>126</v>
      </c>
      <c r="H74" s="267"/>
      <c r="I74" s="268"/>
      <c r="J74" s="10" t="s">
        <v>258</v>
      </c>
      <c r="M74" s="265"/>
    </row>
    <row r="75" spans="2:13" ht="15" customHeight="1" thickBot="1">
      <c r="B75" s="12"/>
      <c r="C75" s="142" t="s">
        <v>242</v>
      </c>
      <c r="D75" s="35"/>
      <c r="E75" s="14"/>
      <c r="F75" s="14"/>
      <c r="G75" s="269" t="s">
        <v>125</v>
      </c>
      <c r="H75" s="270"/>
      <c r="I75" s="271"/>
      <c r="J75" s="14"/>
      <c r="M75" s="265"/>
    </row>
    <row r="76" spans="2:13" ht="7.5" customHeight="1" thickBot="1">
      <c r="B76" s="39"/>
      <c r="C76" s="272"/>
      <c r="D76" s="41"/>
      <c r="F76" s="41"/>
      <c r="M76" s="265"/>
    </row>
    <row r="77" spans="2:13" ht="15" customHeight="1">
      <c r="B77" s="8" t="s">
        <v>4</v>
      </c>
      <c r="C77" s="99" t="s">
        <v>205</v>
      </c>
      <c r="D77" s="10" t="s">
        <v>46</v>
      </c>
      <c r="E77" s="10" t="s">
        <v>40</v>
      </c>
      <c r="F77" s="10" t="s">
        <v>47</v>
      </c>
      <c r="G77" s="259" t="s">
        <v>254</v>
      </c>
      <c r="H77" s="230"/>
      <c r="I77" s="231"/>
      <c r="J77" s="74" t="s">
        <v>259</v>
      </c>
      <c r="M77" s="265"/>
    </row>
    <row r="78" spans="2:13" ht="14.25" customHeight="1" thickBot="1">
      <c r="B78" s="12"/>
      <c r="C78" s="181" t="s">
        <v>208</v>
      </c>
      <c r="D78" s="14"/>
      <c r="E78" s="14"/>
      <c r="F78" s="14"/>
      <c r="G78" s="262" t="s">
        <v>21</v>
      </c>
      <c r="H78" s="263"/>
      <c r="I78" s="264"/>
      <c r="J78" s="273"/>
      <c r="M78" s="265"/>
    </row>
    <row r="79" spans="2:13" ht="7.5" customHeight="1" thickBot="1">
      <c r="B79" s="39"/>
      <c r="D79" s="41"/>
      <c r="F79" s="41"/>
      <c r="M79" s="265"/>
    </row>
    <row r="80" spans="2:13" ht="15.75" customHeight="1">
      <c r="B80" s="10" t="s">
        <v>5</v>
      </c>
      <c r="C80" s="99" t="s">
        <v>206</v>
      </c>
      <c r="D80" s="50" t="s">
        <v>49</v>
      </c>
      <c r="E80" s="10" t="s">
        <v>40</v>
      </c>
      <c r="F80" s="10" t="s">
        <v>50</v>
      </c>
      <c r="G80" s="259" t="s">
        <v>80</v>
      </c>
      <c r="H80" s="260"/>
      <c r="I80" s="261"/>
      <c r="J80" s="9" t="s">
        <v>260</v>
      </c>
      <c r="M80" s="265"/>
    </row>
    <row r="81" spans="2:13" ht="15.75" customHeight="1" thickBot="1">
      <c r="B81" s="14"/>
      <c r="C81" s="181" t="s">
        <v>209</v>
      </c>
      <c r="D81" s="51"/>
      <c r="E81" s="14"/>
      <c r="F81" s="14"/>
      <c r="G81" s="262" t="s">
        <v>36</v>
      </c>
      <c r="H81" s="263"/>
      <c r="I81" s="264"/>
      <c r="J81" s="35"/>
      <c r="M81" s="265"/>
    </row>
    <row r="82" spans="2:13" ht="7.5" customHeight="1">
      <c r="B82" s="39"/>
      <c r="D82" s="41"/>
      <c r="F82" s="41"/>
      <c r="M82" s="265"/>
    </row>
    <row r="83" spans="2:13" ht="13.5" thickBot="1"/>
    <row r="84" spans="2:13" ht="12.75" customHeight="1">
      <c r="B84" s="26" t="s">
        <v>134</v>
      </c>
      <c r="C84" s="27"/>
    </row>
    <row r="85" spans="2:13" ht="7.5" customHeight="1" thickBot="1">
      <c r="B85" s="28"/>
      <c r="C85" s="29"/>
    </row>
    <row r="86" spans="2:13" ht="13.5" thickBot="1">
      <c r="C86" s="120"/>
    </row>
    <row r="87" spans="2:13" ht="12.75" customHeight="1">
      <c r="B87" s="8">
        <v>1</v>
      </c>
      <c r="C87" s="86" t="s">
        <v>235</v>
      </c>
      <c r="D87" s="56" t="s">
        <v>2</v>
      </c>
      <c r="E87" s="10" t="s">
        <v>40</v>
      </c>
      <c r="F87" s="8" t="s">
        <v>4</v>
      </c>
      <c r="G87" s="274" t="s">
        <v>205</v>
      </c>
      <c r="H87" s="275"/>
      <c r="I87" s="275"/>
      <c r="J87" s="276"/>
      <c r="K87" s="277" t="s">
        <v>261</v>
      </c>
      <c r="L87" s="9"/>
    </row>
    <row r="88" spans="2:13" ht="17.25" customHeight="1" thickBot="1">
      <c r="B88" s="12"/>
      <c r="C88" s="142" t="s">
        <v>236</v>
      </c>
      <c r="D88" s="59"/>
      <c r="E88" s="14"/>
      <c r="F88" s="12"/>
      <c r="G88" s="278" t="s">
        <v>208</v>
      </c>
      <c r="H88" s="279"/>
      <c r="I88" s="279"/>
      <c r="J88" s="280"/>
      <c r="K88" s="12"/>
      <c r="L88" s="35"/>
    </row>
    <row r="89" spans="2:13" ht="13.5" thickBot="1">
      <c r="B89" s="39"/>
    </row>
    <row r="90" spans="2:13">
      <c r="B90" s="10">
        <v>2</v>
      </c>
      <c r="C90" s="86" t="s">
        <v>126</v>
      </c>
      <c r="D90" s="50" t="s">
        <v>3</v>
      </c>
      <c r="E90" s="10" t="s">
        <v>40</v>
      </c>
      <c r="F90" s="8" t="s">
        <v>5</v>
      </c>
      <c r="G90" s="281" t="s">
        <v>206</v>
      </c>
      <c r="H90" s="282"/>
      <c r="I90" s="282"/>
      <c r="J90" s="283"/>
      <c r="K90" s="66" t="s">
        <v>262</v>
      </c>
      <c r="L90" s="9"/>
    </row>
    <row r="91" spans="2:13" ht="13.5" thickBot="1">
      <c r="B91" s="14"/>
      <c r="C91" s="142" t="s">
        <v>125</v>
      </c>
      <c r="D91" s="51"/>
      <c r="E91" s="14"/>
      <c r="F91" s="12"/>
      <c r="G91" s="284" t="s">
        <v>209</v>
      </c>
      <c r="H91" s="285"/>
      <c r="I91" s="285"/>
      <c r="J91" s="286"/>
      <c r="K91" s="69"/>
      <c r="L91" s="35"/>
    </row>
    <row r="92" spans="2:13">
      <c r="B92" s="52"/>
      <c r="C92" s="53"/>
      <c r="D92" s="54"/>
      <c r="E92" s="52"/>
      <c r="F92" s="52"/>
      <c r="G92" s="55"/>
      <c r="H92" s="40"/>
      <c r="I92" s="40"/>
      <c r="J92" s="52"/>
    </row>
    <row r="93" spans="2:13" ht="13.5" thickBot="1">
      <c r="B93" s="52"/>
      <c r="C93" s="53"/>
      <c r="D93" s="54"/>
      <c r="E93" s="52"/>
      <c r="F93" s="52"/>
      <c r="G93" s="55"/>
      <c r="H93" s="55"/>
      <c r="I93" s="40"/>
      <c r="J93" s="52"/>
    </row>
    <row r="94" spans="2:13" ht="12.75" customHeight="1">
      <c r="B94" s="26" t="s">
        <v>55</v>
      </c>
      <c r="C94" s="27"/>
    </row>
    <row r="95" spans="2:13" ht="13.5" customHeight="1" thickBot="1">
      <c r="B95" s="28"/>
      <c r="C95" s="29"/>
    </row>
    <row r="96" spans="2:13" ht="12.75" customHeight="1" thickBot="1"/>
    <row r="97" spans="2:13" ht="13.5" customHeight="1">
      <c r="B97" s="10">
        <v>1</v>
      </c>
      <c r="C97" s="224" t="s">
        <v>205</v>
      </c>
      <c r="D97" s="10" t="s">
        <v>40</v>
      </c>
      <c r="E97" s="287" t="s">
        <v>206</v>
      </c>
      <c r="F97" s="288"/>
      <c r="G97" s="8" t="s">
        <v>263</v>
      </c>
      <c r="H97" s="66"/>
      <c r="I97" s="66"/>
      <c r="J97" s="9"/>
      <c r="K97" s="289"/>
      <c r="L97" s="289"/>
    </row>
    <row r="98" spans="2:13" ht="13.5" customHeight="1" thickBot="1">
      <c r="B98" s="14"/>
      <c r="C98" s="96" t="s">
        <v>208</v>
      </c>
      <c r="D98" s="14"/>
      <c r="E98" s="290" t="s">
        <v>227</v>
      </c>
      <c r="F98" s="291"/>
      <c r="G98" s="12"/>
      <c r="H98" s="69"/>
      <c r="I98" s="69"/>
      <c r="J98" s="35"/>
      <c r="K98" s="289"/>
      <c r="L98" s="289"/>
    </row>
    <row r="99" spans="2:13" ht="13.5" customHeight="1">
      <c r="B99" s="52"/>
      <c r="C99" s="40"/>
      <c r="D99" s="52"/>
      <c r="E99" s="292"/>
      <c r="F99" s="293"/>
      <c r="G99" s="52"/>
      <c r="H99" s="52"/>
      <c r="I99" s="52"/>
      <c r="J99" s="52"/>
      <c r="K99" s="289"/>
      <c r="L99" s="289"/>
    </row>
    <row r="100" spans="2:13" ht="13.5" customHeight="1">
      <c r="B100" s="52"/>
      <c r="C100" s="40"/>
      <c r="D100" s="52"/>
      <c r="E100" s="292"/>
      <c r="F100" s="293"/>
      <c r="G100" s="52"/>
      <c r="H100" s="52"/>
      <c r="I100" s="52"/>
      <c r="J100" s="52"/>
      <c r="K100" s="289"/>
      <c r="L100" s="289"/>
    </row>
    <row r="101" spans="2:13" ht="13.5" customHeight="1" thickBot="1">
      <c r="B101" s="52"/>
      <c r="C101" s="40"/>
      <c r="D101" s="52"/>
      <c r="E101" s="292"/>
      <c r="F101" s="293"/>
      <c r="G101" s="52"/>
      <c r="H101" s="52"/>
      <c r="I101" s="52"/>
      <c r="J101" s="52"/>
      <c r="K101" s="289"/>
      <c r="L101" s="289"/>
    </row>
    <row r="102" spans="2:13" ht="13.5" customHeight="1">
      <c r="B102" s="26" t="s">
        <v>264</v>
      </c>
      <c r="C102" s="27"/>
      <c r="K102" s="289"/>
      <c r="L102" s="289"/>
    </row>
    <row r="103" spans="2:13" ht="13.5" customHeight="1" thickBot="1">
      <c r="B103" s="28"/>
      <c r="C103" s="29"/>
      <c r="K103" s="289"/>
      <c r="L103" s="289"/>
    </row>
    <row r="104" spans="2:13" ht="13.5" customHeight="1" thickBot="1">
      <c r="K104" s="289"/>
      <c r="L104" s="289"/>
    </row>
    <row r="105" spans="2:13" ht="13.5" customHeight="1">
      <c r="B105" s="10">
        <v>1</v>
      </c>
      <c r="C105" s="224"/>
      <c r="D105" s="10" t="s">
        <v>40</v>
      </c>
      <c r="E105" s="287"/>
      <c r="F105" s="288"/>
      <c r="G105" s="8"/>
      <c r="H105" s="66"/>
      <c r="I105" s="66"/>
      <c r="J105" s="9"/>
      <c r="K105" s="289"/>
      <c r="L105" s="289"/>
    </row>
    <row r="106" spans="2:13" ht="13.5" customHeight="1" thickBot="1">
      <c r="B106" s="14"/>
      <c r="C106" s="96"/>
      <c r="D106" s="14"/>
      <c r="E106" s="290"/>
      <c r="F106" s="291"/>
      <c r="G106" s="12"/>
      <c r="H106" s="69"/>
      <c r="I106" s="69"/>
      <c r="J106" s="35"/>
      <c r="K106" s="289"/>
      <c r="L106" s="289"/>
    </row>
    <row r="107" spans="2:13" ht="13.5" customHeight="1">
      <c r="B107" s="52"/>
      <c r="C107" s="40"/>
      <c r="D107" s="52"/>
      <c r="E107" s="292"/>
      <c r="F107" s="293"/>
      <c r="G107" s="52"/>
      <c r="H107" s="52"/>
      <c r="I107" s="52"/>
      <c r="J107" s="52"/>
      <c r="K107" s="289"/>
      <c r="L107" s="289"/>
    </row>
    <row r="108" spans="2:13" ht="13.5" customHeight="1">
      <c r="B108" s="52"/>
      <c r="C108" s="40"/>
      <c r="D108" s="52"/>
      <c r="E108" s="292"/>
      <c r="F108" s="293"/>
      <c r="G108" s="52"/>
      <c r="H108" s="52"/>
      <c r="I108" s="52"/>
      <c r="J108" s="52"/>
      <c r="K108" s="289"/>
      <c r="L108" s="289"/>
    </row>
    <row r="109" spans="2:13" ht="13.5" customHeight="1" thickBot="1">
      <c r="B109" s="52"/>
      <c r="C109" s="40"/>
      <c r="D109" s="52"/>
      <c r="E109" s="292"/>
      <c r="F109" s="293"/>
      <c r="G109" s="52"/>
      <c r="H109" s="52"/>
      <c r="I109" s="52"/>
      <c r="J109" s="52"/>
      <c r="K109" s="289"/>
      <c r="L109" s="289"/>
    </row>
    <row r="110" spans="2:13" ht="13.5" customHeight="1">
      <c r="B110" s="166" t="s">
        <v>139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8"/>
    </row>
    <row r="111" spans="2:13" ht="13.5" customHeight="1" thickBot="1"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7"/>
    </row>
    <row r="112" spans="2:13" ht="13.5" customHeight="1">
      <c r="B112" s="52"/>
      <c r="C112" s="40"/>
      <c r="D112" s="52"/>
      <c r="E112" s="292"/>
      <c r="F112" s="293"/>
      <c r="G112" s="52"/>
      <c r="H112" s="52"/>
      <c r="I112" s="52"/>
      <c r="J112" s="52"/>
      <c r="K112" s="289"/>
      <c r="L112" s="289"/>
    </row>
    <row r="113" spans="2:12" ht="13.5" customHeight="1">
      <c r="B113" s="52"/>
      <c r="C113" s="40"/>
      <c r="D113" s="52"/>
      <c r="E113" s="292"/>
      <c r="F113" s="293"/>
      <c r="G113" s="52"/>
      <c r="H113" s="52"/>
      <c r="I113" s="52"/>
      <c r="J113" s="52"/>
      <c r="K113" s="289"/>
      <c r="L113" s="289"/>
    </row>
    <row r="114" spans="2:12" ht="13.5" customHeight="1">
      <c r="B114" s="52"/>
      <c r="C114" s="40"/>
      <c r="D114" s="52"/>
      <c r="E114" s="292"/>
      <c r="F114" s="293"/>
      <c r="G114" s="52"/>
      <c r="H114" s="52"/>
      <c r="I114" s="52"/>
      <c r="J114" s="52"/>
      <c r="K114" s="289"/>
      <c r="L114" s="289"/>
    </row>
    <row r="115" spans="2:12" ht="12.75" customHeight="1"/>
    <row r="116" spans="2:12" ht="13.5" customHeight="1"/>
    <row r="117" spans="2:12" ht="15.75" customHeight="1"/>
    <row r="118" spans="2:12" ht="17.25" customHeight="1">
      <c r="B118" s="294"/>
      <c r="C118" s="294"/>
    </row>
    <row r="119" spans="2:12" ht="13.5" customHeight="1">
      <c r="B119" s="294"/>
      <c r="C119" s="294"/>
    </row>
    <row r="120" spans="2:12" ht="11.25" customHeight="1"/>
    <row r="123" spans="2:12" ht="7.5" customHeight="1"/>
    <row r="124" spans="2:12" ht="12.75" customHeight="1"/>
    <row r="125" spans="2:12" ht="13.5" customHeight="1"/>
    <row r="128" spans="2:12" ht="12.75" customHeight="1"/>
    <row r="129" ht="13.5" customHeight="1"/>
    <row r="130" ht="7.5" customHeight="1"/>
    <row r="133" ht="7.5" customHeight="1"/>
    <row r="138" ht="12.75" customHeight="1"/>
    <row r="139" ht="13.5" customHeight="1"/>
    <row r="140" ht="7.5" customHeight="1"/>
    <row r="145" spans="1:1" ht="12.75" customHeight="1">
      <c r="A145" s="40"/>
    </row>
    <row r="146" spans="1:1" ht="13.5" customHeight="1">
      <c r="A146" s="40"/>
    </row>
  </sheetData>
  <sheetProtection password="DEF3" sheet="1" objects="1" scenarios="1" selectLockedCells="1"/>
  <mergeCells count="323">
    <mergeCell ref="B110:M111"/>
    <mergeCell ref="B102:C103"/>
    <mergeCell ref="B105:B106"/>
    <mergeCell ref="D105:D106"/>
    <mergeCell ref="E105:F105"/>
    <mergeCell ref="G105:J106"/>
    <mergeCell ref="E106:F106"/>
    <mergeCell ref="B94:C95"/>
    <mergeCell ref="B97:B98"/>
    <mergeCell ref="D97:D98"/>
    <mergeCell ref="E97:F97"/>
    <mergeCell ref="G97:J98"/>
    <mergeCell ref="E98:F98"/>
    <mergeCell ref="K87:L88"/>
    <mergeCell ref="G88:J88"/>
    <mergeCell ref="B90:B91"/>
    <mergeCell ref="D90:D91"/>
    <mergeCell ref="E90:E91"/>
    <mergeCell ref="F90:F91"/>
    <mergeCell ref="G90:J90"/>
    <mergeCell ref="K90:L91"/>
    <mergeCell ref="G91:J91"/>
    <mergeCell ref="B84:C85"/>
    <mergeCell ref="B87:B88"/>
    <mergeCell ref="D87:D88"/>
    <mergeCell ref="E87:E88"/>
    <mergeCell ref="F87:F88"/>
    <mergeCell ref="G87:J87"/>
    <mergeCell ref="B80:B81"/>
    <mergeCell ref="D80:D81"/>
    <mergeCell ref="E80:E81"/>
    <mergeCell ref="F80:F81"/>
    <mergeCell ref="G80:I80"/>
    <mergeCell ref="J80:J81"/>
    <mergeCell ref="G81:I81"/>
    <mergeCell ref="B77:B78"/>
    <mergeCell ref="D77:D78"/>
    <mergeCell ref="E77:E78"/>
    <mergeCell ref="F77:F78"/>
    <mergeCell ref="G77:I77"/>
    <mergeCell ref="J77:J78"/>
    <mergeCell ref="G78:I78"/>
    <mergeCell ref="J71:J72"/>
    <mergeCell ref="G72:I72"/>
    <mergeCell ref="B74:B75"/>
    <mergeCell ref="D74:D75"/>
    <mergeCell ref="E74:E75"/>
    <mergeCell ref="F74:F75"/>
    <mergeCell ref="G74:I74"/>
    <mergeCell ref="J74:J75"/>
    <mergeCell ref="G75:I75"/>
    <mergeCell ref="B68:C69"/>
    <mergeCell ref="B71:B72"/>
    <mergeCell ref="D71:D72"/>
    <mergeCell ref="E71:E72"/>
    <mergeCell ref="F71:F72"/>
    <mergeCell ref="G71:I71"/>
    <mergeCell ref="I60:I61"/>
    <mergeCell ref="J60:J61"/>
    <mergeCell ref="K60:K61"/>
    <mergeCell ref="L60:L61"/>
    <mergeCell ref="M60:M61"/>
    <mergeCell ref="B65:M66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5"/>
  <sheetViews>
    <sheetView workbookViewId="0">
      <pane ySplit="2" topLeftCell="A3" activePane="bottomLeft" state="frozen"/>
      <selection activeCell="E60" sqref="E60:E61"/>
      <selection pane="bottomLeft" activeCell="L47" sqref="L47"/>
    </sheetView>
  </sheetViews>
  <sheetFormatPr defaultRowHeight="12.75"/>
  <cols>
    <col min="1" max="1" width="1.28515625" style="4" customWidth="1"/>
    <col min="2" max="2" width="3.5703125" style="4" customWidth="1"/>
    <col min="3" max="3" width="19.42578125" style="4" customWidth="1"/>
    <col min="4" max="5" width="7.7109375" style="4" customWidth="1"/>
    <col min="6" max="6" width="9" style="4" customWidth="1"/>
    <col min="7" max="7" width="8" style="4" customWidth="1"/>
    <col min="8" max="8" width="8.28515625" style="4" customWidth="1"/>
    <col min="9" max="11" width="7.7109375" style="4" customWidth="1"/>
    <col min="12" max="12" width="7.5703125" style="4" customWidth="1"/>
    <col min="13" max="13" width="5.85546875" style="4" customWidth="1"/>
    <col min="14" max="14" width="1.28515625" style="4" customWidth="1"/>
    <col min="15" max="15" width="3.5703125" style="4" customWidth="1"/>
    <col min="16" max="16" width="19.42578125" style="4" customWidth="1"/>
    <col min="17" max="24" width="6.7109375" style="4" customWidth="1"/>
    <col min="25" max="25" width="7.42578125" style="4" customWidth="1"/>
    <col min="26" max="27" width="6.7109375" style="4" customWidth="1"/>
    <col min="28" max="16384" width="9.140625" style="4"/>
  </cols>
  <sheetData>
    <row r="1" spans="2:13" ht="11.25" customHeight="1">
      <c r="B1" s="1" t="s">
        <v>140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3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3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3" ht="12.75" customHeight="1" thickBot="1">
      <c r="B6" s="8" t="s">
        <v>2</v>
      </c>
      <c r="C6" s="90" t="s">
        <v>141</v>
      </c>
      <c r="D6" s="83"/>
      <c r="E6" s="10">
        <v>21</v>
      </c>
      <c r="F6" s="10">
        <v>21</v>
      </c>
      <c r="G6" s="17">
        <v>21</v>
      </c>
      <c r="H6" s="17">
        <v>12</v>
      </c>
      <c r="I6" s="17">
        <f>COUNTIF(D6:H7,21)</f>
        <v>3</v>
      </c>
      <c r="J6" s="17">
        <f>SUM(D6:H7)</f>
        <v>75</v>
      </c>
      <c r="K6" s="17">
        <f>SUM(D6:D15)</f>
        <v>65</v>
      </c>
      <c r="L6" s="17">
        <f>SUM(J6-K6)</f>
        <v>10</v>
      </c>
      <c r="M6" s="17">
        <v>2</v>
      </c>
    </row>
    <row r="7" spans="2:13" ht="12.75" customHeight="1" thickBot="1">
      <c r="B7" s="12"/>
      <c r="C7" s="94" t="s">
        <v>143</v>
      </c>
      <c r="D7" s="85"/>
      <c r="E7" s="14"/>
      <c r="F7" s="14"/>
      <c r="G7" s="17"/>
      <c r="H7" s="17"/>
      <c r="I7" s="17"/>
      <c r="J7" s="17"/>
      <c r="K7" s="17"/>
      <c r="L7" s="17"/>
      <c r="M7" s="17"/>
    </row>
    <row r="8" spans="2:13" ht="12.75" customHeight="1" thickBot="1">
      <c r="B8" s="8" t="s">
        <v>3</v>
      </c>
      <c r="C8" s="90" t="s">
        <v>144</v>
      </c>
      <c r="D8" s="9">
        <v>17</v>
      </c>
      <c r="E8" s="91"/>
      <c r="F8" s="10">
        <v>21</v>
      </c>
      <c r="G8" s="17">
        <v>21</v>
      </c>
      <c r="H8" s="17">
        <v>15</v>
      </c>
      <c r="I8" s="17">
        <f>COUNTIF(D8:H9,21)</f>
        <v>2</v>
      </c>
      <c r="J8" s="17">
        <f t="shared" ref="J8" si="0">SUM(D8:H9)</f>
        <v>74</v>
      </c>
      <c r="K8" s="10">
        <f>SUM(E6:E15)</f>
        <v>60</v>
      </c>
      <c r="L8" s="17">
        <f t="shared" ref="L8" si="1">SUM(J8-K8)</f>
        <v>14</v>
      </c>
      <c r="M8" s="17">
        <v>3</v>
      </c>
    </row>
    <row r="9" spans="2:13" ht="12.75" customHeight="1" thickBot="1">
      <c r="B9" s="12"/>
      <c r="C9" s="94" t="s">
        <v>145</v>
      </c>
      <c r="D9" s="35"/>
      <c r="E9" s="93"/>
      <c r="F9" s="14"/>
      <c r="G9" s="17"/>
      <c r="H9" s="17"/>
      <c r="I9" s="17"/>
      <c r="J9" s="17"/>
      <c r="K9" s="14"/>
      <c r="L9" s="17"/>
      <c r="M9" s="17"/>
    </row>
    <row r="10" spans="2:13" ht="12.75" customHeight="1" thickBot="1">
      <c r="B10" s="8" t="s">
        <v>4</v>
      </c>
      <c r="C10" s="90" t="s">
        <v>146</v>
      </c>
      <c r="D10" s="9">
        <v>15</v>
      </c>
      <c r="E10" s="10">
        <v>8</v>
      </c>
      <c r="F10" s="91"/>
      <c r="G10" s="17">
        <v>21</v>
      </c>
      <c r="H10" s="17">
        <v>13</v>
      </c>
      <c r="I10" s="17">
        <f>COUNTIF(D10:H11,21)</f>
        <v>1</v>
      </c>
      <c r="J10" s="17">
        <f>SUM(D10:H11)</f>
        <v>57</v>
      </c>
      <c r="K10" s="10">
        <f>SUM(F6:F15)</f>
        <v>80</v>
      </c>
      <c r="L10" s="17">
        <f t="shared" ref="L10" si="2">SUM(J10-K10)</f>
        <v>-23</v>
      </c>
      <c r="M10" s="17">
        <v>4</v>
      </c>
    </row>
    <row r="11" spans="2:13" ht="12.75" customHeight="1" thickBot="1">
      <c r="B11" s="12"/>
      <c r="C11" s="142" t="s">
        <v>147</v>
      </c>
      <c r="D11" s="35"/>
      <c r="E11" s="14"/>
      <c r="F11" s="93"/>
      <c r="G11" s="17"/>
      <c r="H11" s="17"/>
      <c r="I11" s="17"/>
      <c r="J11" s="17"/>
      <c r="K11" s="14"/>
      <c r="L11" s="17"/>
      <c r="M11" s="17"/>
    </row>
    <row r="12" spans="2:13" ht="12.75" customHeight="1" thickBot="1">
      <c r="B12" s="8" t="s">
        <v>5</v>
      </c>
      <c r="C12" s="94" t="s">
        <v>148</v>
      </c>
      <c r="D12" s="9">
        <v>12</v>
      </c>
      <c r="E12" s="10">
        <v>10</v>
      </c>
      <c r="F12" s="10">
        <v>17</v>
      </c>
      <c r="G12" s="18"/>
      <c r="H12" s="19">
        <v>19</v>
      </c>
      <c r="I12" s="17">
        <f>COUNTIF(D12:H13,21)</f>
        <v>0</v>
      </c>
      <c r="J12" s="17">
        <f t="shared" ref="J12" si="3">SUM(D12:H13)</f>
        <v>58</v>
      </c>
      <c r="K12" s="10">
        <f>SUM(G6:G15)</f>
        <v>84</v>
      </c>
      <c r="L12" s="17">
        <f t="shared" ref="L12" si="4">SUM(J12-K12)</f>
        <v>-26</v>
      </c>
      <c r="M12" s="17">
        <v>5</v>
      </c>
    </row>
    <row r="13" spans="2:13" ht="12.75" customHeight="1" thickBot="1">
      <c r="B13" s="12"/>
      <c r="C13" s="94" t="s">
        <v>149</v>
      </c>
      <c r="D13" s="35"/>
      <c r="E13" s="14"/>
      <c r="F13" s="14"/>
      <c r="G13" s="18"/>
      <c r="H13" s="19"/>
      <c r="I13" s="17"/>
      <c r="J13" s="17"/>
      <c r="K13" s="14"/>
      <c r="L13" s="17"/>
      <c r="M13" s="17"/>
    </row>
    <row r="14" spans="2:13" ht="12.75" customHeight="1" thickBot="1">
      <c r="B14" s="8" t="s">
        <v>6</v>
      </c>
      <c r="C14" s="151" t="s">
        <v>62</v>
      </c>
      <c r="D14" s="70">
        <v>21</v>
      </c>
      <c r="E14" s="17">
        <v>21</v>
      </c>
      <c r="F14" s="17">
        <v>21</v>
      </c>
      <c r="G14" s="19">
        <v>21</v>
      </c>
      <c r="H14" s="71"/>
      <c r="I14" s="17">
        <f>COUNTIF(D14:H15,21)</f>
        <v>4</v>
      </c>
      <c r="J14" s="17">
        <f t="shared" ref="J14" si="5">SUM(D14:H15)</f>
        <v>84</v>
      </c>
      <c r="K14" s="10">
        <f>SUM(H6:H15)</f>
        <v>59</v>
      </c>
      <c r="L14" s="17">
        <f t="shared" ref="L14" si="6">SUM(J14-K14)</f>
        <v>25</v>
      </c>
      <c r="M14" s="17">
        <v>1</v>
      </c>
    </row>
    <row r="15" spans="2:13" ht="12.75" customHeight="1" thickBot="1">
      <c r="B15" s="12"/>
      <c r="C15" s="92" t="s">
        <v>150</v>
      </c>
      <c r="D15" s="70"/>
      <c r="E15" s="17"/>
      <c r="F15" s="17"/>
      <c r="G15" s="19"/>
      <c r="H15" s="71"/>
      <c r="I15" s="17"/>
      <c r="J15" s="17"/>
      <c r="K15" s="14"/>
      <c r="L15" s="17"/>
      <c r="M15" s="17"/>
    </row>
    <row r="16" spans="2:13" ht="12.75" customHeight="1">
      <c r="B16" s="52"/>
      <c r="C16" s="40"/>
      <c r="D16" s="52"/>
      <c r="E16" s="52"/>
      <c r="F16" s="52"/>
    </row>
    <row r="17" spans="2:13" ht="12.75" customHeight="1">
      <c r="B17" s="20"/>
      <c r="C17" s="40"/>
      <c r="D17" s="52"/>
      <c r="E17" s="52"/>
      <c r="F17" s="52"/>
    </row>
    <row r="18" spans="2:13" ht="12.75" customHeight="1"/>
    <row r="19" spans="2:13" ht="12.75" customHeight="1"/>
    <row r="20" spans="2:13" ht="12.75" customHeight="1" thickBot="1"/>
    <row r="21" spans="2:13" ht="12.75" customHeight="1">
      <c r="B21" s="8" t="s">
        <v>18</v>
      </c>
      <c r="C21" s="9"/>
      <c r="D21" s="10" t="s">
        <v>2</v>
      </c>
      <c r="E21" s="10" t="s">
        <v>3</v>
      </c>
      <c r="F21" s="10" t="s">
        <v>4</v>
      </c>
      <c r="G21" s="10" t="s">
        <v>5</v>
      </c>
      <c r="H21" s="10" t="s">
        <v>6</v>
      </c>
      <c r="I21" s="10" t="s">
        <v>7</v>
      </c>
      <c r="J21" s="11" t="s">
        <v>8</v>
      </c>
      <c r="K21" s="11" t="s">
        <v>9</v>
      </c>
      <c r="L21" s="11" t="s">
        <v>10</v>
      </c>
      <c r="M21" s="10" t="s">
        <v>11</v>
      </c>
    </row>
    <row r="22" spans="2:13" ht="12.75" customHeight="1" thickBot="1">
      <c r="B22" s="12"/>
      <c r="C22" s="13"/>
      <c r="D22" s="14"/>
      <c r="E22" s="14"/>
      <c r="F22" s="14"/>
      <c r="G22" s="14"/>
      <c r="H22" s="14"/>
      <c r="I22" s="14"/>
      <c r="J22" s="15"/>
      <c r="K22" s="15"/>
      <c r="L22" s="15"/>
      <c r="M22" s="14"/>
    </row>
    <row r="23" spans="2:13" ht="12.75" customHeight="1" thickBot="1">
      <c r="B23" s="8" t="s">
        <v>2</v>
      </c>
      <c r="C23" s="121" t="s">
        <v>151</v>
      </c>
      <c r="D23" s="16"/>
      <c r="E23" s="17">
        <v>12</v>
      </c>
      <c r="F23" s="17">
        <v>15</v>
      </c>
      <c r="G23" s="17">
        <v>21</v>
      </c>
      <c r="H23" s="17">
        <v>16</v>
      </c>
      <c r="I23" s="17">
        <f>COUNTIF(D23:H24,21)</f>
        <v>1</v>
      </c>
      <c r="J23" s="17">
        <f>SUM(D23:H24)</f>
        <v>64</v>
      </c>
      <c r="K23" s="17">
        <f>SUM(D23:D32)</f>
        <v>76</v>
      </c>
      <c r="L23" s="17">
        <f>SUM(J23-K23)</f>
        <v>-12</v>
      </c>
      <c r="M23" s="17">
        <v>4</v>
      </c>
    </row>
    <row r="24" spans="2:13" ht="12.75" customHeight="1" thickBot="1">
      <c r="B24" s="12"/>
      <c r="C24" s="104" t="s">
        <v>152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2.75" customHeight="1" thickBot="1">
      <c r="B25" s="8" t="s">
        <v>3</v>
      </c>
      <c r="C25" s="121" t="s">
        <v>153</v>
      </c>
      <c r="D25" s="70">
        <v>21</v>
      </c>
      <c r="E25" s="18"/>
      <c r="F25" s="17">
        <v>8</v>
      </c>
      <c r="G25" s="17">
        <v>21</v>
      </c>
      <c r="H25" s="17">
        <v>20</v>
      </c>
      <c r="I25" s="17">
        <f t="shared" ref="I25" si="7">COUNTIF(D25:H26,21)</f>
        <v>2</v>
      </c>
      <c r="J25" s="17">
        <f t="shared" ref="J25" si="8">SUM(D25:H26)</f>
        <v>70</v>
      </c>
      <c r="K25" s="10">
        <f>SUM(E23:E32)</f>
        <v>70</v>
      </c>
      <c r="L25" s="17">
        <f t="shared" ref="L25" si="9">SUM(J25-K25)</f>
        <v>0</v>
      </c>
      <c r="M25" s="17">
        <v>3</v>
      </c>
    </row>
    <row r="26" spans="2:13" ht="12.75" customHeight="1" thickBot="1">
      <c r="B26" s="12"/>
      <c r="C26" s="104" t="s">
        <v>154</v>
      </c>
      <c r="D26" s="70"/>
      <c r="E26" s="18"/>
      <c r="F26" s="17"/>
      <c r="G26" s="17"/>
      <c r="H26" s="17"/>
      <c r="I26" s="17"/>
      <c r="J26" s="17"/>
      <c r="K26" s="14"/>
      <c r="L26" s="17"/>
      <c r="M26" s="17"/>
    </row>
    <row r="27" spans="2:13" ht="12.75" customHeight="1" thickBot="1">
      <c r="B27" s="8" t="s">
        <v>4</v>
      </c>
      <c r="C27" s="121" t="s">
        <v>60</v>
      </c>
      <c r="D27" s="70">
        <v>21</v>
      </c>
      <c r="E27" s="17">
        <v>21</v>
      </c>
      <c r="F27" s="18"/>
      <c r="G27" s="17">
        <v>21</v>
      </c>
      <c r="H27" s="17">
        <v>21</v>
      </c>
      <c r="I27" s="17">
        <f t="shared" ref="I27" si="10">COUNTIF(D27:H28,21)</f>
        <v>4</v>
      </c>
      <c r="J27" s="17">
        <f>SUM(D27:H28)</f>
        <v>84</v>
      </c>
      <c r="K27" s="10">
        <f>SUM(F23:F32)</f>
        <v>34</v>
      </c>
      <c r="L27" s="17">
        <f t="shared" ref="L27" si="11">SUM(J27-K27)</f>
        <v>50</v>
      </c>
      <c r="M27" s="17">
        <v>1</v>
      </c>
    </row>
    <row r="28" spans="2:13" ht="12.75" customHeight="1" thickBot="1">
      <c r="B28" s="12"/>
      <c r="C28" s="104" t="s">
        <v>155</v>
      </c>
      <c r="D28" s="70"/>
      <c r="E28" s="17"/>
      <c r="F28" s="18"/>
      <c r="G28" s="17"/>
      <c r="H28" s="17"/>
      <c r="I28" s="17"/>
      <c r="J28" s="17"/>
      <c r="K28" s="14"/>
      <c r="L28" s="17"/>
      <c r="M28" s="17"/>
    </row>
    <row r="29" spans="2:13" ht="12.75" customHeight="1" thickBot="1">
      <c r="B29" s="8" t="s">
        <v>5</v>
      </c>
      <c r="C29" s="151" t="s">
        <v>156</v>
      </c>
      <c r="D29" s="70">
        <v>13</v>
      </c>
      <c r="E29" s="17">
        <v>16</v>
      </c>
      <c r="F29" s="17">
        <v>7</v>
      </c>
      <c r="G29" s="18"/>
      <c r="H29" s="19">
        <v>16</v>
      </c>
      <c r="I29" s="17">
        <f>COUNTIF(D29:H30,21)</f>
        <v>0</v>
      </c>
      <c r="J29" s="17">
        <f t="shared" ref="J29" si="12">SUM(D29:H30)</f>
        <v>52</v>
      </c>
      <c r="K29" s="10">
        <f>SUM(G23:G32)</f>
        <v>84</v>
      </c>
      <c r="L29" s="17">
        <f t="shared" ref="L29" si="13">SUM(J29-K29)</f>
        <v>-32</v>
      </c>
      <c r="M29" s="17">
        <v>5</v>
      </c>
    </row>
    <row r="30" spans="2:13" ht="12.75" customHeight="1" thickBot="1">
      <c r="B30" s="12"/>
      <c r="C30" s="100" t="s">
        <v>157</v>
      </c>
      <c r="D30" s="70"/>
      <c r="E30" s="17"/>
      <c r="F30" s="17"/>
      <c r="G30" s="18"/>
      <c r="H30" s="19"/>
      <c r="I30" s="17"/>
      <c r="J30" s="17"/>
      <c r="K30" s="14"/>
      <c r="L30" s="17"/>
      <c r="M30" s="17"/>
    </row>
    <row r="31" spans="2:13" ht="12.75" customHeight="1" thickBot="1">
      <c r="B31" s="8" t="s">
        <v>6</v>
      </c>
      <c r="C31" s="151" t="s">
        <v>158</v>
      </c>
      <c r="D31" s="70">
        <v>21</v>
      </c>
      <c r="E31" s="17">
        <v>21</v>
      </c>
      <c r="F31" s="17">
        <v>4</v>
      </c>
      <c r="G31" s="19">
        <v>21</v>
      </c>
      <c r="H31" s="71"/>
      <c r="I31" s="17">
        <f t="shared" ref="I31" si="14">COUNTIF(D31:H32,21)</f>
        <v>3</v>
      </c>
      <c r="J31" s="17">
        <f t="shared" ref="J31" si="15">SUM(D31:H32)</f>
        <v>67</v>
      </c>
      <c r="K31" s="10">
        <f>SUM(H23:H32)</f>
        <v>73</v>
      </c>
      <c r="L31" s="17">
        <f t="shared" ref="L31" si="16">SUM(J31-K31)</f>
        <v>-6</v>
      </c>
      <c r="M31" s="17">
        <v>2</v>
      </c>
    </row>
    <row r="32" spans="2:13" ht="12.75" customHeight="1" thickBot="1">
      <c r="B32" s="12"/>
      <c r="C32" s="92" t="s">
        <v>159</v>
      </c>
      <c r="D32" s="70"/>
      <c r="E32" s="17"/>
      <c r="F32" s="17"/>
      <c r="G32" s="19"/>
      <c r="H32" s="71"/>
      <c r="I32" s="17"/>
      <c r="J32" s="17"/>
      <c r="K32" s="14"/>
      <c r="L32" s="17"/>
      <c r="M32" s="17"/>
    </row>
    <row r="33" spans="2:12" ht="12.75" customHeight="1">
      <c r="B33" s="52"/>
      <c r="C33" s="40"/>
      <c r="D33" s="52"/>
      <c r="E33" s="52"/>
      <c r="F33" s="52"/>
    </row>
    <row r="34" spans="2:12" ht="12.75" customHeight="1">
      <c r="B34" s="20" t="s">
        <v>17</v>
      </c>
      <c r="C34" s="40"/>
      <c r="D34" s="52"/>
      <c r="E34" s="52"/>
      <c r="F34" s="52"/>
    </row>
    <row r="35" spans="2:12" ht="12.75" customHeight="1"/>
    <row r="36" spans="2:12" ht="12.75" customHeight="1">
      <c r="C36" s="52"/>
      <c r="D36" s="52"/>
      <c r="E36" s="52"/>
      <c r="F36" s="52"/>
      <c r="G36" s="52"/>
      <c r="H36" s="52"/>
      <c r="I36" s="52"/>
      <c r="J36" s="52"/>
      <c r="K36" s="52"/>
    </row>
    <row r="37" spans="2:12" ht="12.75" customHeight="1">
      <c r="C37" s="52"/>
      <c r="D37" s="52"/>
      <c r="E37" s="52"/>
      <c r="F37" s="52"/>
      <c r="G37" s="52"/>
      <c r="H37" s="52"/>
      <c r="I37" s="52"/>
      <c r="J37" s="52"/>
      <c r="K37" s="52"/>
    </row>
    <row r="38" spans="2:12" ht="12.75" customHeight="1" thickBot="1">
      <c r="C38" s="52"/>
      <c r="D38" s="52"/>
      <c r="E38" s="52"/>
      <c r="F38" s="52"/>
      <c r="G38" s="52"/>
      <c r="H38" s="52"/>
      <c r="I38" s="52"/>
      <c r="J38" s="52"/>
      <c r="K38" s="52"/>
    </row>
    <row r="39" spans="2:12" ht="12.75" customHeight="1">
      <c r="B39" s="1" t="str">
        <f>B1</f>
        <v>WOMENS LEAGUE 'C' RESULTS - DEC 2019</v>
      </c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2.75" customHeight="1" thickBot="1">
      <c r="B40" s="5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2" ht="12.75" customHeight="1"/>
    <row r="42" spans="2:12" ht="12.75" customHeight="1"/>
    <row r="43" spans="2:12" ht="12.75" customHeight="1">
      <c r="B43" s="156"/>
      <c r="C43" s="157"/>
    </row>
    <row r="44" spans="2:12" ht="12.75" customHeight="1">
      <c r="B44" s="55"/>
      <c r="C44" s="40"/>
      <c r="D44" s="52"/>
    </row>
    <row r="45" spans="2:12" ht="12.75" customHeight="1">
      <c r="C45" s="40"/>
    </row>
    <row r="46" spans="2:12" ht="12.75" customHeight="1" thickBot="1">
      <c r="C46" s="40"/>
    </row>
    <row r="47" spans="2:12" ht="12.75" customHeight="1">
      <c r="B47" s="26" t="s">
        <v>160</v>
      </c>
      <c r="C47" s="27"/>
    </row>
    <row r="48" spans="2:12" ht="12.75" customHeight="1" thickBot="1">
      <c r="B48" s="28"/>
      <c r="C48" s="29"/>
    </row>
    <row r="49" spans="2:9" ht="12.75" customHeight="1" thickBot="1"/>
    <row r="50" spans="2:9" ht="12.75" customHeight="1">
      <c r="B50" s="10">
        <v>1</v>
      </c>
      <c r="C50" s="158" t="s">
        <v>62</v>
      </c>
      <c r="D50" s="50" t="s">
        <v>39</v>
      </c>
      <c r="E50" s="10" t="s">
        <v>40</v>
      </c>
      <c r="F50" s="10" t="s">
        <v>41</v>
      </c>
      <c r="G50" s="107" t="s">
        <v>158</v>
      </c>
      <c r="H50" s="108"/>
      <c r="I50" s="33" t="s">
        <v>161</v>
      </c>
    </row>
    <row r="51" spans="2:9" ht="12.75" customHeight="1" thickBot="1">
      <c r="B51" s="14"/>
      <c r="C51" s="159" t="s">
        <v>150</v>
      </c>
      <c r="D51" s="51"/>
      <c r="E51" s="14"/>
      <c r="F51" s="14"/>
      <c r="G51" s="111" t="s">
        <v>159</v>
      </c>
      <c r="H51" s="112"/>
      <c r="I51" s="38"/>
    </row>
    <row r="52" spans="2:9" ht="12.75" customHeight="1" thickBot="1">
      <c r="B52" s="39"/>
    </row>
    <row r="53" spans="2:9" ht="12.75" customHeight="1">
      <c r="B53" s="10">
        <v>2</v>
      </c>
      <c r="C53" s="160" t="s">
        <v>60</v>
      </c>
      <c r="D53" s="50" t="s">
        <v>43</v>
      </c>
      <c r="E53" s="10" t="s">
        <v>40</v>
      </c>
      <c r="F53" s="10" t="s">
        <v>44</v>
      </c>
      <c r="G53" s="107" t="s">
        <v>141</v>
      </c>
      <c r="H53" s="108"/>
      <c r="I53" s="10" t="s">
        <v>162</v>
      </c>
    </row>
    <row r="54" spans="2:9" ht="12.75" customHeight="1" thickBot="1">
      <c r="B54" s="14"/>
      <c r="C54" s="161" t="s">
        <v>155</v>
      </c>
      <c r="D54" s="51"/>
      <c r="E54" s="14"/>
      <c r="F54" s="14"/>
      <c r="G54" s="111" t="s">
        <v>143</v>
      </c>
      <c r="H54" s="112"/>
      <c r="I54" s="14"/>
    </row>
    <row r="55" spans="2:9" ht="12.75" customHeight="1">
      <c r="B55" s="55"/>
      <c r="C55" s="40"/>
      <c r="D55" s="52"/>
    </row>
    <row r="56" spans="2:9" ht="12.75" customHeight="1">
      <c r="B56" s="55"/>
      <c r="C56" s="40"/>
      <c r="D56" s="52"/>
    </row>
    <row r="57" spans="2:9" ht="12.75" customHeight="1"/>
    <row r="58" spans="2:9" ht="12.75" customHeight="1" thickBot="1"/>
    <row r="59" spans="2:9" ht="12.75" customHeight="1">
      <c r="B59" s="26" t="s">
        <v>163</v>
      </c>
      <c r="C59" s="27"/>
    </row>
    <row r="60" spans="2:9" ht="12.75" customHeight="1" thickBot="1">
      <c r="B60" s="28"/>
      <c r="C60" s="29"/>
    </row>
    <row r="61" spans="2:9" ht="12.75" customHeight="1"/>
    <row r="62" spans="2:9" ht="12.75" customHeight="1" thickBot="1"/>
    <row r="63" spans="2:9" ht="12.75" customHeight="1">
      <c r="B63" s="10">
        <v>1</v>
      </c>
      <c r="C63" s="90" t="s">
        <v>62</v>
      </c>
      <c r="D63" s="10" t="s">
        <v>40</v>
      </c>
      <c r="E63" s="162" t="s">
        <v>60</v>
      </c>
      <c r="F63" s="163"/>
      <c r="G63" s="164"/>
      <c r="H63" s="31" t="s">
        <v>164</v>
      </c>
      <c r="I63" s="32"/>
    </row>
    <row r="64" spans="2:9" ht="12.75" customHeight="1" thickBot="1">
      <c r="B64" s="14"/>
      <c r="C64" s="142" t="s">
        <v>150</v>
      </c>
      <c r="D64" s="14"/>
      <c r="E64" s="125" t="s">
        <v>155</v>
      </c>
      <c r="F64" s="165"/>
      <c r="G64" s="126"/>
      <c r="H64" s="36"/>
      <c r="I64" s="37"/>
    </row>
    <row r="65" spans="1:12" ht="12.75" customHeight="1"/>
    <row r="66" spans="1:12" ht="12.75" customHeight="1"/>
    <row r="67" spans="1:12" ht="12.75" customHeight="1" thickBot="1"/>
    <row r="68" spans="1:12" ht="13.5" thickBot="1">
      <c r="B68" s="166" t="s">
        <v>139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8"/>
    </row>
    <row r="69" spans="1:12" ht="13.5" thickBot="1">
      <c r="B69" s="169"/>
      <c r="C69" s="170"/>
      <c r="D69" s="170"/>
      <c r="E69" s="170"/>
      <c r="F69" s="170"/>
      <c r="G69" s="170"/>
      <c r="H69" s="170"/>
      <c r="I69" s="170"/>
      <c r="J69" s="170"/>
      <c r="K69" s="170"/>
      <c r="L69" s="171"/>
    </row>
    <row r="70" spans="1:12" ht="13.5" thickBot="1">
      <c r="B70" s="172"/>
      <c r="C70" s="129"/>
      <c r="D70" s="129"/>
      <c r="E70" s="129"/>
      <c r="F70" s="129"/>
      <c r="G70" s="129"/>
      <c r="H70" s="129"/>
      <c r="I70" s="129"/>
      <c r="J70" s="129"/>
      <c r="K70" s="129"/>
      <c r="L70" s="130"/>
    </row>
    <row r="71" spans="1:12" ht="12.75" customHeight="1"/>
    <row r="72" spans="1:12" ht="13.5" customHeight="1"/>
    <row r="76" spans="1:12">
      <c r="A76" s="41"/>
    </row>
    <row r="77" spans="1:12">
      <c r="A77" s="52"/>
    </row>
    <row r="80" spans="1:12" ht="12.75" customHeight="1"/>
    <row r="81" spans="1:1" ht="13.5" customHeight="1"/>
    <row r="88" spans="1:1">
      <c r="A88" s="52"/>
    </row>
    <row r="89" spans="1:1">
      <c r="A89" s="52"/>
    </row>
    <row r="92" spans="1:1" ht="12.75" customHeight="1"/>
    <row r="93" spans="1:1" ht="13.5" customHeight="1"/>
    <row r="96" spans="1:1" ht="16.5" customHeight="1"/>
    <row r="97" ht="17.25" customHeight="1"/>
    <row r="101" ht="12.75" customHeight="1"/>
    <row r="102" ht="13.5" customHeight="1"/>
    <row r="151" spans="2:12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2:12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84" spans="1:1">
      <c r="A184" s="40"/>
    </row>
    <row r="185" spans="1:1">
      <c r="A185" s="40"/>
    </row>
  </sheetData>
  <sheetProtection password="DEF3" sheet="1" objects="1" scenarios="1" selectLockedCells="1"/>
  <mergeCells count="156">
    <mergeCell ref="B68:L69"/>
    <mergeCell ref="B59:C60"/>
    <mergeCell ref="B63:B64"/>
    <mergeCell ref="D63:D64"/>
    <mergeCell ref="E63:G63"/>
    <mergeCell ref="H63:I64"/>
    <mergeCell ref="E64:G64"/>
    <mergeCell ref="I50:I51"/>
    <mergeCell ref="G51:H51"/>
    <mergeCell ref="B53:B54"/>
    <mergeCell ref="D53:D54"/>
    <mergeCell ref="E53:E54"/>
    <mergeCell ref="F53:F54"/>
    <mergeCell ref="G53:H53"/>
    <mergeCell ref="I53:I54"/>
    <mergeCell ref="G54:H54"/>
    <mergeCell ref="B47:C48"/>
    <mergeCell ref="B50:B51"/>
    <mergeCell ref="D50:D51"/>
    <mergeCell ref="E50:E51"/>
    <mergeCell ref="F50:F51"/>
    <mergeCell ref="G50:H50"/>
    <mergeCell ref="B39:L40"/>
    <mergeCell ref="H31:H32"/>
    <mergeCell ref="I31:I32"/>
    <mergeCell ref="J31:J32"/>
    <mergeCell ref="K31:K32"/>
    <mergeCell ref="L31:L32"/>
    <mergeCell ref="M31:M32"/>
    <mergeCell ref="I29:I30"/>
    <mergeCell ref="J29:J30"/>
    <mergeCell ref="K29:K30"/>
    <mergeCell ref="L29:L30"/>
    <mergeCell ref="M29:M30"/>
    <mergeCell ref="B31:B32"/>
    <mergeCell ref="D31:D32"/>
    <mergeCell ref="E31:E32"/>
    <mergeCell ref="F31:F32"/>
    <mergeCell ref="G31:G32"/>
    <mergeCell ref="B29:B30"/>
    <mergeCell ref="D29:D30"/>
    <mergeCell ref="E29:E30"/>
    <mergeCell ref="F29:F30"/>
    <mergeCell ref="G29:G30"/>
    <mergeCell ref="H29:H30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5:H26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B23:B24"/>
    <mergeCell ref="D23:D24"/>
    <mergeCell ref="E23:E24"/>
    <mergeCell ref="F23:F24"/>
    <mergeCell ref="G23:G24"/>
    <mergeCell ref="B21:C22"/>
    <mergeCell ref="D21:D22"/>
    <mergeCell ref="E21:E22"/>
    <mergeCell ref="F21:F22"/>
    <mergeCell ref="G21:G22"/>
    <mergeCell ref="H21:H22"/>
    <mergeCell ref="H14:H15"/>
    <mergeCell ref="I14:I15"/>
    <mergeCell ref="J14:J15"/>
    <mergeCell ref="K14:K15"/>
    <mergeCell ref="L14:L15"/>
    <mergeCell ref="M14:M15"/>
    <mergeCell ref="B14:B15"/>
    <mergeCell ref="D14:D15"/>
    <mergeCell ref="E14:E15"/>
    <mergeCell ref="F14:F15"/>
    <mergeCell ref="G14:G15"/>
    <mergeCell ref="I12:I13"/>
    <mergeCell ref="J12:J13"/>
    <mergeCell ref="K12:K13"/>
    <mergeCell ref="L12:L13"/>
    <mergeCell ref="M12:M13"/>
    <mergeCell ref="B12:B13"/>
    <mergeCell ref="D12:D13"/>
    <mergeCell ref="E12:E13"/>
    <mergeCell ref="F12:F13"/>
    <mergeCell ref="G12:G13"/>
    <mergeCell ref="H12:H13"/>
    <mergeCell ref="H10:H11"/>
    <mergeCell ref="I10:I11"/>
    <mergeCell ref="J10:J11"/>
    <mergeCell ref="K10:K11"/>
    <mergeCell ref="L10:L11"/>
    <mergeCell ref="M10:M11"/>
    <mergeCell ref="B10:B11"/>
    <mergeCell ref="D10:D11"/>
    <mergeCell ref="E10:E11"/>
    <mergeCell ref="F10:F11"/>
    <mergeCell ref="G10:G11"/>
    <mergeCell ref="I8:I9"/>
    <mergeCell ref="J8:J9"/>
    <mergeCell ref="K8:K9"/>
    <mergeCell ref="L8:L9"/>
    <mergeCell ref="M8:M9"/>
    <mergeCell ref="B8:B9"/>
    <mergeCell ref="D8:D9"/>
    <mergeCell ref="E8:E9"/>
    <mergeCell ref="F8:F9"/>
    <mergeCell ref="G8:G9"/>
    <mergeCell ref="H8:H9"/>
    <mergeCell ref="J6:J7"/>
    <mergeCell ref="K6:K7"/>
    <mergeCell ref="L6:L7"/>
    <mergeCell ref="M6:M7"/>
    <mergeCell ref="K4:K5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B1:L2"/>
    <mergeCell ref="B4:C5"/>
    <mergeCell ref="D4:D5"/>
    <mergeCell ref="E4:E5"/>
    <mergeCell ref="F4:F5"/>
    <mergeCell ref="G4:G5"/>
    <mergeCell ref="H4:H5"/>
    <mergeCell ref="I4:I5"/>
    <mergeCell ref="J4:J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4"/>
  <sheetViews>
    <sheetView workbookViewId="0">
      <pane ySplit="2" topLeftCell="A3" activePane="bottomLeft" state="frozen"/>
      <selection activeCell="E60" sqref="E60:E61"/>
      <selection pane="bottomLeft" activeCell="R93" sqref="R93"/>
    </sheetView>
  </sheetViews>
  <sheetFormatPr defaultRowHeight="12.75"/>
  <cols>
    <col min="1" max="1" width="1.7109375" style="4" customWidth="1"/>
    <col min="2" max="2" width="3.5703125" style="4" customWidth="1"/>
    <col min="3" max="3" width="19.42578125" style="4" customWidth="1"/>
    <col min="4" max="5" width="7.7109375" style="4" customWidth="1"/>
    <col min="6" max="6" width="8.140625" style="4" customWidth="1"/>
    <col min="7" max="8" width="7.7109375" style="4" customWidth="1"/>
    <col min="9" max="9" width="6.85546875" style="4" customWidth="1"/>
    <col min="10" max="10" width="7" style="4" customWidth="1"/>
    <col min="11" max="11" width="7.7109375" style="4" customWidth="1"/>
    <col min="12" max="13" width="7.85546875" style="4" customWidth="1"/>
    <col min="14" max="16384" width="9.140625" style="4"/>
  </cols>
  <sheetData>
    <row r="1" spans="2:13" ht="11.25" customHeight="1">
      <c r="B1" s="1" t="s">
        <v>165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3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3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3" ht="12.75" customHeight="1" thickBot="1">
      <c r="B6" s="8" t="s">
        <v>2</v>
      </c>
      <c r="C6" s="173" t="s">
        <v>108</v>
      </c>
      <c r="D6" s="16"/>
      <c r="E6" s="17">
        <v>21</v>
      </c>
      <c r="F6" s="17">
        <v>21</v>
      </c>
      <c r="G6" s="17">
        <v>21</v>
      </c>
      <c r="H6" s="17">
        <v>21</v>
      </c>
      <c r="I6" s="17">
        <f t="shared" ref="I6:I12" si="0">COUNTIF(D6:H7,21)</f>
        <v>4</v>
      </c>
      <c r="J6" s="17">
        <f>SUM(D6:H7)</f>
        <v>84</v>
      </c>
      <c r="K6" s="17">
        <f>SUM(D6:D15)</f>
        <v>39</v>
      </c>
      <c r="L6" s="17">
        <f>SUM(J6-K6)</f>
        <v>45</v>
      </c>
      <c r="M6" s="17">
        <v>1</v>
      </c>
    </row>
    <row r="7" spans="2:13" ht="12.75" customHeight="1" thickBot="1">
      <c r="B7" s="12"/>
      <c r="C7" s="84" t="s">
        <v>152</v>
      </c>
      <c r="D7" s="16"/>
      <c r="E7" s="17"/>
      <c r="F7" s="17"/>
      <c r="G7" s="17"/>
      <c r="H7" s="17"/>
      <c r="I7" s="17"/>
      <c r="J7" s="17"/>
      <c r="K7" s="17"/>
      <c r="L7" s="17"/>
      <c r="M7" s="17"/>
    </row>
    <row r="8" spans="2:13" ht="12.75" customHeight="1" thickBot="1">
      <c r="B8" s="8" t="s">
        <v>3</v>
      </c>
      <c r="C8" s="151" t="s">
        <v>166</v>
      </c>
      <c r="D8" s="70">
        <v>7</v>
      </c>
      <c r="E8" s="18"/>
      <c r="F8" s="17">
        <v>21</v>
      </c>
      <c r="G8" s="17">
        <v>17</v>
      </c>
      <c r="H8" s="17">
        <v>21</v>
      </c>
      <c r="I8" s="17">
        <f t="shared" si="0"/>
        <v>2</v>
      </c>
      <c r="J8" s="17">
        <f t="shared" ref="J8" si="1">SUM(D8:H9)</f>
        <v>66</v>
      </c>
      <c r="K8" s="10">
        <f>SUM(E6:E15)</f>
        <v>73</v>
      </c>
      <c r="L8" s="17">
        <f t="shared" ref="L8" si="2">SUM(J8-K8)</f>
        <v>-7</v>
      </c>
      <c r="M8" s="17">
        <v>3</v>
      </c>
    </row>
    <row r="9" spans="2:13" ht="12.75" customHeight="1" thickBot="1">
      <c r="B9" s="12"/>
      <c r="C9" s="100" t="s">
        <v>167</v>
      </c>
      <c r="D9" s="70"/>
      <c r="E9" s="18"/>
      <c r="F9" s="17"/>
      <c r="G9" s="17"/>
      <c r="H9" s="17"/>
      <c r="I9" s="17"/>
      <c r="J9" s="17"/>
      <c r="K9" s="14"/>
      <c r="L9" s="17"/>
      <c r="M9" s="17"/>
    </row>
    <row r="10" spans="2:13" ht="12.75" customHeight="1" thickBot="1">
      <c r="B10" s="8" t="s">
        <v>4</v>
      </c>
      <c r="C10" s="173" t="s">
        <v>168</v>
      </c>
      <c r="D10" s="70">
        <v>12</v>
      </c>
      <c r="E10" s="17">
        <v>15</v>
      </c>
      <c r="F10" s="18"/>
      <c r="G10" s="17">
        <v>21</v>
      </c>
      <c r="H10" s="17">
        <v>21</v>
      </c>
      <c r="I10" s="17">
        <f t="shared" si="0"/>
        <v>2</v>
      </c>
      <c r="J10" s="17">
        <f t="shared" ref="J10" si="3">SUM(D10:H11)</f>
        <v>69</v>
      </c>
      <c r="K10" s="10">
        <f>SUM(F6:F15)</f>
        <v>75</v>
      </c>
      <c r="L10" s="17">
        <f>SUM(J10-K10)</f>
        <v>-6</v>
      </c>
      <c r="M10" s="17">
        <v>2</v>
      </c>
    </row>
    <row r="11" spans="2:13" ht="12.75" customHeight="1" thickBot="1">
      <c r="B11" s="12"/>
      <c r="C11" s="101" t="s">
        <v>169</v>
      </c>
      <c r="D11" s="70"/>
      <c r="E11" s="17"/>
      <c r="F11" s="18"/>
      <c r="G11" s="17"/>
      <c r="H11" s="17"/>
      <c r="I11" s="17"/>
      <c r="J11" s="17"/>
      <c r="K11" s="14"/>
      <c r="L11" s="17"/>
      <c r="M11" s="17"/>
    </row>
    <row r="12" spans="2:13" ht="12.75" customHeight="1" thickBot="1">
      <c r="B12" s="8" t="s">
        <v>5</v>
      </c>
      <c r="C12" s="100" t="s">
        <v>170</v>
      </c>
      <c r="D12" s="70">
        <v>10</v>
      </c>
      <c r="E12" s="17">
        <v>21</v>
      </c>
      <c r="F12" s="17">
        <v>16</v>
      </c>
      <c r="G12" s="18"/>
      <c r="H12" s="19">
        <v>16</v>
      </c>
      <c r="I12" s="17">
        <f t="shared" si="0"/>
        <v>1</v>
      </c>
      <c r="J12" s="17">
        <f t="shared" ref="J12" si="4">SUM(D12:H13)</f>
        <v>63</v>
      </c>
      <c r="K12" s="10">
        <f>SUM(G6:G15)</f>
        <v>80</v>
      </c>
      <c r="L12" s="17">
        <f t="shared" ref="L12" si="5">SUM(J12-K12)</f>
        <v>-17</v>
      </c>
      <c r="M12" s="17">
        <v>5</v>
      </c>
    </row>
    <row r="13" spans="2:13" ht="12.75" customHeight="1" thickBot="1">
      <c r="B13" s="12"/>
      <c r="C13" s="92" t="s">
        <v>153</v>
      </c>
      <c r="D13" s="70"/>
      <c r="E13" s="17"/>
      <c r="F13" s="17"/>
      <c r="G13" s="18"/>
      <c r="H13" s="19"/>
      <c r="I13" s="17"/>
      <c r="J13" s="17"/>
      <c r="K13" s="14"/>
      <c r="L13" s="17"/>
      <c r="M13" s="17"/>
    </row>
    <row r="14" spans="2:13" ht="12.75" customHeight="1" thickBot="1">
      <c r="B14" s="8" t="s">
        <v>6</v>
      </c>
      <c r="C14" s="174" t="s">
        <v>128</v>
      </c>
      <c r="D14" s="70">
        <v>10</v>
      </c>
      <c r="E14" s="17">
        <v>16</v>
      </c>
      <c r="F14" s="17">
        <v>17</v>
      </c>
      <c r="G14" s="19">
        <v>21</v>
      </c>
      <c r="H14" s="71"/>
      <c r="I14" s="17">
        <f t="shared" ref="I14" si="6">COUNTIF(D14:H15,21)</f>
        <v>1</v>
      </c>
      <c r="J14" s="17">
        <f t="shared" ref="J14" si="7">SUM(D14:H15)</f>
        <v>64</v>
      </c>
      <c r="K14" s="10">
        <f>SUM(H6:H15)</f>
        <v>79</v>
      </c>
      <c r="L14" s="17">
        <f t="shared" ref="L14" si="8">SUM(J14-K14)</f>
        <v>-15</v>
      </c>
      <c r="M14" s="17">
        <v>4</v>
      </c>
    </row>
    <row r="15" spans="2:13" ht="12.75" customHeight="1" thickBot="1">
      <c r="B15" s="12"/>
      <c r="C15" s="97" t="s">
        <v>171</v>
      </c>
      <c r="D15" s="70"/>
      <c r="E15" s="17"/>
      <c r="F15" s="17"/>
      <c r="G15" s="19"/>
      <c r="H15" s="71"/>
      <c r="I15" s="17"/>
      <c r="J15" s="17"/>
      <c r="K15" s="14"/>
      <c r="L15" s="17"/>
      <c r="M15" s="17"/>
    </row>
    <row r="16" spans="2:13" ht="12.75" customHeight="1">
      <c r="B16" s="52"/>
      <c r="C16" s="53"/>
      <c r="D16" s="52"/>
      <c r="E16" s="52"/>
      <c r="F16" s="52"/>
      <c r="G16" s="152"/>
      <c r="H16" s="52"/>
      <c r="I16" s="52"/>
      <c r="J16" s="52"/>
      <c r="K16" s="52"/>
      <c r="L16" s="52"/>
    </row>
    <row r="17" spans="2:13" ht="12.75" customHeight="1">
      <c r="B17" s="20"/>
      <c r="C17" s="40"/>
      <c r="D17" s="52"/>
      <c r="E17" s="52"/>
      <c r="F17" s="52"/>
    </row>
    <row r="18" spans="2:13" ht="12.75" customHeight="1" thickBot="1">
      <c r="C18" s="40"/>
      <c r="D18" s="52"/>
      <c r="E18" s="52"/>
      <c r="F18" s="52"/>
    </row>
    <row r="19" spans="2:13" ht="12.75" customHeight="1">
      <c r="B19" s="8" t="s">
        <v>18</v>
      </c>
      <c r="C19" s="9"/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7</v>
      </c>
      <c r="J19" s="11" t="s">
        <v>8</v>
      </c>
      <c r="K19" s="11" t="s">
        <v>9</v>
      </c>
      <c r="L19" s="11" t="s">
        <v>10</v>
      </c>
      <c r="M19" s="10" t="s">
        <v>11</v>
      </c>
    </row>
    <row r="20" spans="2:13" ht="12.75" customHeight="1" thickBot="1">
      <c r="B20" s="12"/>
      <c r="C20" s="13"/>
      <c r="D20" s="14"/>
      <c r="E20" s="14"/>
      <c r="F20" s="14"/>
      <c r="G20" s="14"/>
      <c r="H20" s="14"/>
      <c r="I20" s="14"/>
      <c r="J20" s="15"/>
      <c r="K20" s="15"/>
      <c r="L20" s="15"/>
      <c r="M20" s="14"/>
    </row>
    <row r="21" spans="2:13" ht="12.75" customHeight="1" thickBot="1">
      <c r="B21" s="8" t="s">
        <v>2</v>
      </c>
      <c r="C21" s="173" t="s">
        <v>172</v>
      </c>
      <c r="D21" s="16"/>
      <c r="E21" s="17">
        <v>21</v>
      </c>
      <c r="F21" s="17">
        <v>21</v>
      </c>
      <c r="G21" s="17">
        <v>21</v>
      </c>
      <c r="H21" s="17">
        <v>21</v>
      </c>
      <c r="I21" s="17">
        <f>COUNTIF(D21:H22,21)</f>
        <v>4</v>
      </c>
      <c r="J21" s="17">
        <f>SUM(D21:H22)</f>
        <v>84</v>
      </c>
      <c r="K21" s="17">
        <f>SUM(D21:D30)</f>
        <v>44</v>
      </c>
      <c r="L21" s="17">
        <f>SUM(J21-K21)</f>
        <v>40</v>
      </c>
      <c r="M21" s="17">
        <v>1</v>
      </c>
    </row>
    <row r="22" spans="2:13" ht="12.75" customHeight="1" thickBot="1">
      <c r="B22" s="12"/>
      <c r="C22" s="84" t="s">
        <v>151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2.75" customHeight="1" thickBot="1">
      <c r="B23" s="8" t="s">
        <v>3</v>
      </c>
      <c r="C23" s="151" t="s">
        <v>173</v>
      </c>
      <c r="D23" s="70">
        <v>20</v>
      </c>
      <c r="E23" s="18"/>
      <c r="F23" s="17">
        <v>21</v>
      </c>
      <c r="G23" s="17">
        <v>20</v>
      </c>
      <c r="H23" s="17">
        <v>21</v>
      </c>
      <c r="I23" s="17">
        <f t="shared" ref="I23" si="9">COUNTIF(D23:H24,21)</f>
        <v>2</v>
      </c>
      <c r="J23" s="17">
        <f t="shared" ref="J23" si="10">SUM(D23:H24)</f>
        <v>82</v>
      </c>
      <c r="K23" s="10">
        <f>SUM(E21:E30)</f>
        <v>69</v>
      </c>
      <c r="L23" s="17">
        <f t="shared" ref="L23" si="11">SUM(J23-K23)</f>
        <v>13</v>
      </c>
      <c r="M23" s="17">
        <v>3</v>
      </c>
    </row>
    <row r="24" spans="2:13" ht="12.75" customHeight="1" thickBot="1">
      <c r="B24" s="12"/>
      <c r="C24" s="100" t="s">
        <v>148</v>
      </c>
      <c r="D24" s="70"/>
      <c r="E24" s="18"/>
      <c r="F24" s="17"/>
      <c r="G24" s="17"/>
      <c r="H24" s="17"/>
      <c r="I24" s="17"/>
      <c r="J24" s="17"/>
      <c r="K24" s="14"/>
      <c r="L24" s="17"/>
      <c r="M24" s="17"/>
    </row>
    <row r="25" spans="2:13" ht="12.75" customHeight="1" thickBot="1">
      <c r="B25" s="8" t="s">
        <v>4</v>
      </c>
      <c r="C25" s="175" t="s">
        <v>110</v>
      </c>
      <c r="D25" s="70">
        <v>6</v>
      </c>
      <c r="E25" s="17">
        <v>20</v>
      </c>
      <c r="F25" s="18"/>
      <c r="G25" s="17">
        <v>9</v>
      </c>
      <c r="H25" s="17">
        <v>21</v>
      </c>
      <c r="I25" s="17">
        <f t="shared" ref="I25" si="12">COUNTIF(D25:H26,21)</f>
        <v>1</v>
      </c>
      <c r="J25" s="17">
        <f t="shared" ref="J25" si="13">SUM(D25:H26)</f>
        <v>56</v>
      </c>
      <c r="K25" s="10">
        <f>SUM(F21:F30)</f>
        <v>78</v>
      </c>
      <c r="L25" s="17">
        <f t="shared" ref="L25" si="14">SUM(J25-K25)</f>
        <v>-22</v>
      </c>
      <c r="M25" s="17">
        <v>4</v>
      </c>
    </row>
    <row r="26" spans="2:13" ht="12.75" customHeight="1" thickBot="1">
      <c r="B26" s="12"/>
      <c r="C26" s="92" t="s">
        <v>174</v>
      </c>
      <c r="D26" s="70"/>
      <c r="E26" s="17"/>
      <c r="F26" s="18"/>
      <c r="G26" s="17"/>
      <c r="H26" s="17"/>
      <c r="I26" s="17"/>
      <c r="J26" s="17"/>
      <c r="K26" s="14"/>
      <c r="L26" s="17"/>
      <c r="M26" s="17"/>
    </row>
    <row r="27" spans="2:13" ht="12.75" customHeight="1" thickBot="1">
      <c r="B27" s="8" t="s">
        <v>5</v>
      </c>
      <c r="C27" s="84" t="s">
        <v>112</v>
      </c>
      <c r="D27" s="70">
        <v>10</v>
      </c>
      <c r="E27" s="17">
        <v>21</v>
      </c>
      <c r="F27" s="17">
        <v>21</v>
      </c>
      <c r="G27" s="18"/>
      <c r="H27" s="19">
        <v>21</v>
      </c>
      <c r="I27" s="17">
        <f>COUNTIF(D27:H28,21)</f>
        <v>3</v>
      </c>
      <c r="J27" s="17">
        <f t="shared" ref="J27" si="15">SUM(D27:H28)</f>
        <v>73</v>
      </c>
      <c r="K27" s="10">
        <f>SUM(G21:G30)</f>
        <v>56</v>
      </c>
      <c r="L27" s="17">
        <f t="shared" ref="L27" si="16">SUM(J27-K27)</f>
        <v>17</v>
      </c>
      <c r="M27" s="17">
        <v>2</v>
      </c>
    </row>
    <row r="28" spans="2:13" ht="12.75" customHeight="1" thickBot="1">
      <c r="B28" s="12"/>
      <c r="C28" s="101" t="s">
        <v>62</v>
      </c>
      <c r="D28" s="70"/>
      <c r="E28" s="17"/>
      <c r="F28" s="17"/>
      <c r="G28" s="18"/>
      <c r="H28" s="19"/>
      <c r="I28" s="17"/>
      <c r="J28" s="17"/>
      <c r="K28" s="14"/>
      <c r="L28" s="17"/>
      <c r="M28" s="17"/>
    </row>
    <row r="29" spans="2:13" ht="12.75" customHeight="1" thickBot="1">
      <c r="B29" s="8" t="s">
        <v>6</v>
      </c>
      <c r="C29" s="100" t="s">
        <v>175</v>
      </c>
      <c r="D29" s="70">
        <v>8</v>
      </c>
      <c r="E29" s="17">
        <v>7</v>
      </c>
      <c r="F29" s="17">
        <v>15</v>
      </c>
      <c r="G29" s="19">
        <v>6</v>
      </c>
      <c r="H29" s="71"/>
      <c r="I29" s="17">
        <f t="shared" ref="I29" si="17">COUNTIF(D29:H30,21)</f>
        <v>0</v>
      </c>
      <c r="J29" s="17">
        <f t="shared" ref="J29" si="18">SUM(D29:H30)</f>
        <v>36</v>
      </c>
      <c r="K29" s="10">
        <f>SUM(H21:H30)</f>
        <v>84</v>
      </c>
      <c r="L29" s="17">
        <f t="shared" ref="L29" si="19">SUM(J29-K29)</f>
        <v>-48</v>
      </c>
      <c r="M29" s="17">
        <v>5</v>
      </c>
    </row>
    <row r="30" spans="2:13" ht="12.75" customHeight="1" thickBot="1">
      <c r="B30" s="12"/>
      <c r="C30" s="92" t="s">
        <v>176</v>
      </c>
      <c r="D30" s="70"/>
      <c r="E30" s="17"/>
      <c r="F30" s="17"/>
      <c r="G30" s="19"/>
      <c r="H30" s="71"/>
      <c r="I30" s="17"/>
      <c r="J30" s="17"/>
      <c r="K30" s="14"/>
      <c r="L30" s="17"/>
      <c r="M30" s="17"/>
    </row>
    <row r="31" spans="2:13" ht="12.75" customHeight="1">
      <c r="B31" s="52"/>
      <c r="C31" s="53"/>
      <c r="D31" s="52"/>
      <c r="E31" s="52"/>
      <c r="F31" s="52"/>
      <c r="G31" s="152"/>
      <c r="H31" s="52"/>
      <c r="I31" s="52"/>
      <c r="J31" s="52"/>
      <c r="K31" s="52"/>
      <c r="L31" s="52"/>
    </row>
    <row r="32" spans="2:13" ht="12.75" customHeight="1">
      <c r="B32" s="20"/>
      <c r="C32" s="40"/>
      <c r="D32" s="52"/>
      <c r="E32" s="52"/>
      <c r="F32" s="52"/>
    </row>
    <row r="33" spans="2:13" ht="12.75" customHeight="1" thickBot="1"/>
    <row r="34" spans="2:13" ht="12.75" customHeight="1">
      <c r="B34" s="8" t="s">
        <v>24</v>
      </c>
      <c r="C34" s="9"/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1" t="s">
        <v>8</v>
      </c>
      <c r="K34" s="11" t="s">
        <v>9</v>
      </c>
      <c r="L34" s="11" t="s">
        <v>10</v>
      </c>
      <c r="M34" s="10" t="s">
        <v>11</v>
      </c>
    </row>
    <row r="35" spans="2:13" ht="12.75" customHeight="1" thickBot="1">
      <c r="B35" s="12"/>
      <c r="C35" s="13"/>
      <c r="D35" s="14"/>
      <c r="E35" s="14"/>
      <c r="F35" s="14"/>
      <c r="G35" s="14"/>
      <c r="H35" s="14"/>
      <c r="I35" s="14"/>
      <c r="J35" s="15"/>
      <c r="K35" s="15"/>
      <c r="L35" s="15"/>
      <c r="M35" s="14"/>
    </row>
    <row r="36" spans="2:13" ht="12.75" customHeight="1" thickBot="1">
      <c r="B36" s="8" t="s">
        <v>2</v>
      </c>
      <c r="C36" s="151" t="s">
        <v>177</v>
      </c>
      <c r="D36" s="16"/>
      <c r="E36" s="17">
        <v>19</v>
      </c>
      <c r="F36" s="17">
        <v>21</v>
      </c>
      <c r="G36" s="17">
        <v>16</v>
      </c>
      <c r="H36" s="17">
        <v>16</v>
      </c>
      <c r="I36" s="17">
        <f>COUNTIF(D36:H37,21)</f>
        <v>1</v>
      </c>
      <c r="J36" s="17">
        <f>SUM(D36:H37)</f>
        <v>72</v>
      </c>
      <c r="K36" s="17">
        <f>SUM(D36:D45)</f>
        <v>73</v>
      </c>
      <c r="L36" s="17">
        <f>SUM(J36-K36)</f>
        <v>-1</v>
      </c>
      <c r="M36" s="17">
        <v>4</v>
      </c>
    </row>
    <row r="37" spans="2:13" ht="12.75" customHeight="1" thickBot="1">
      <c r="B37" s="12"/>
      <c r="C37" s="100" t="s">
        <v>150</v>
      </c>
      <c r="D37" s="16"/>
      <c r="E37" s="17"/>
      <c r="F37" s="17"/>
      <c r="G37" s="17"/>
      <c r="H37" s="17"/>
      <c r="I37" s="17"/>
      <c r="J37" s="17"/>
      <c r="K37" s="17"/>
      <c r="L37" s="17"/>
      <c r="M37" s="17"/>
    </row>
    <row r="38" spans="2:13" ht="12.75" customHeight="1" thickBot="1">
      <c r="B38" s="8" t="s">
        <v>3</v>
      </c>
      <c r="C38" s="173" t="s">
        <v>120</v>
      </c>
      <c r="D38" s="70">
        <v>21</v>
      </c>
      <c r="E38" s="18"/>
      <c r="F38" s="17">
        <v>21</v>
      </c>
      <c r="G38" s="17">
        <v>21</v>
      </c>
      <c r="H38" s="17">
        <v>17</v>
      </c>
      <c r="I38" s="17">
        <f t="shared" ref="I38" si="20">COUNTIF(D38:H39,21)</f>
        <v>3</v>
      </c>
      <c r="J38" s="17">
        <f t="shared" ref="J38" si="21">SUM(D38:H39)</f>
        <v>80</v>
      </c>
      <c r="K38" s="10">
        <f>SUM(E36:E45)</f>
        <v>67</v>
      </c>
      <c r="L38" s="17">
        <f t="shared" ref="L38" si="22">SUM(J38-K38)</f>
        <v>13</v>
      </c>
      <c r="M38" s="17">
        <v>2</v>
      </c>
    </row>
    <row r="39" spans="2:13" ht="12.75" customHeight="1" thickBot="1">
      <c r="B39" s="12"/>
      <c r="C39" s="84" t="s">
        <v>144</v>
      </c>
      <c r="D39" s="70"/>
      <c r="E39" s="18"/>
      <c r="F39" s="17"/>
      <c r="G39" s="17"/>
      <c r="H39" s="17"/>
      <c r="I39" s="17"/>
      <c r="J39" s="17"/>
      <c r="K39" s="14"/>
      <c r="L39" s="17"/>
      <c r="M39" s="17"/>
    </row>
    <row r="40" spans="2:13" ht="12.75" customHeight="1" thickBot="1">
      <c r="B40" s="8" t="s">
        <v>4</v>
      </c>
      <c r="C40" s="151" t="s">
        <v>99</v>
      </c>
      <c r="D40" s="70">
        <v>10</v>
      </c>
      <c r="E40" s="17">
        <v>13</v>
      </c>
      <c r="F40" s="18"/>
      <c r="G40" s="17">
        <v>17</v>
      </c>
      <c r="H40" s="17">
        <v>10</v>
      </c>
      <c r="I40" s="17">
        <f t="shared" ref="I40" si="23">COUNTIF(D40:H41,21)</f>
        <v>0</v>
      </c>
      <c r="J40" s="17">
        <f t="shared" ref="J40" si="24">SUM(D40:H41)</f>
        <v>50</v>
      </c>
      <c r="K40" s="10">
        <f>SUM(F36:F45)</f>
        <v>84</v>
      </c>
      <c r="L40" s="17">
        <f t="shared" ref="L40" si="25">SUM(J40-K40)</f>
        <v>-34</v>
      </c>
      <c r="M40" s="17">
        <v>5</v>
      </c>
    </row>
    <row r="41" spans="2:13" ht="12.75" customHeight="1" thickBot="1">
      <c r="B41" s="12"/>
      <c r="C41" s="92" t="s">
        <v>154</v>
      </c>
      <c r="D41" s="70"/>
      <c r="E41" s="17"/>
      <c r="F41" s="18"/>
      <c r="G41" s="17"/>
      <c r="H41" s="17"/>
      <c r="I41" s="17"/>
      <c r="J41" s="17"/>
      <c r="K41" s="14"/>
      <c r="L41" s="17"/>
      <c r="M41" s="17"/>
    </row>
    <row r="42" spans="2:13" ht="12.75" customHeight="1" thickBot="1">
      <c r="B42" s="8" t="s">
        <v>5</v>
      </c>
      <c r="C42" s="88" t="s">
        <v>113</v>
      </c>
      <c r="D42" s="70">
        <v>21</v>
      </c>
      <c r="E42" s="17">
        <v>14</v>
      </c>
      <c r="F42" s="17">
        <v>21</v>
      </c>
      <c r="G42" s="18"/>
      <c r="H42" s="19">
        <v>9</v>
      </c>
      <c r="I42" s="17">
        <f>COUNTIF(D42:H43,21)</f>
        <v>2</v>
      </c>
      <c r="J42" s="17">
        <f t="shared" ref="J42" si="26">SUM(D42:H43)</f>
        <v>65</v>
      </c>
      <c r="K42" s="10">
        <f>SUM(G36:G45)</f>
        <v>75</v>
      </c>
      <c r="L42" s="17">
        <f t="shared" ref="L42" si="27">SUM(J42-K42)</f>
        <v>-10</v>
      </c>
      <c r="M42" s="17">
        <v>3</v>
      </c>
    </row>
    <row r="43" spans="2:13" ht="12.75" customHeight="1" thickBot="1">
      <c r="B43" s="12"/>
      <c r="C43" s="92" t="s">
        <v>178</v>
      </c>
      <c r="D43" s="70"/>
      <c r="E43" s="17"/>
      <c r="F43" s="17"/>
      <c r="G43" s="18"/>
      <c r="H43" s="19"/>
      <c r="I43" s="17"/>
      <c r="J43" s="17"/>
      <c r="K43" s="14"/>
      <c r="L43" s="17"/>
      <c r="M43" s="17"/>
    </row>
    <row r="44" spans="2:13" ht="12.75" customHeight="1" thickBot="1">
      <c r="B44" s="8" t="s">
        <v>6</v>
      </c>
      <c r="C44" s="84" t="s">
        <v>106</v>
      </c>
      <c r="D44" s="70">
        <v>21</v>
      </c>
      <c r="E44" s="17">
        <v>21</v>
      </c>
      <c r="F44" s="17">
        <v>21</v>
      </c>
      <c r="G44" s="19">
        <v>21</v>
      </c>
      <c r="H44" s="71"/>
      <c r="I44" s="17">
        <f t="shared" ref="I44" si="28">COUNTIF(D44:H45,21)</f>
        <v>4</v>
      </c>
      <c r="J44" s="17">
        <f t="shared" ref="J44" si="29">SUM(D44:H45)</f>
        <v>84</v>
      </c>
      <c r="K44" s="10">
        <f>SUM(H36:H45)</f>
        <v>52</v>
      </c>
      <c r="L44" s="17">
        <f t="shared" ref="L44" si="30">SUM(J44-K44)</f>
        <v>32</v>
      </c>
      <c r="M44" s="17">
        <v>1</v>
      </c>
    </row>
    <row r="45" spans="2:13" ht="12.75" customHeight="1" thickBot="1">
      <c r="B45" s="12"/>
      <c r="C45" s="101" t="s">
        <v>143</v>
      </c>
      <c r="D45" s="70"/>
      <c r="E45" s="17"/>
      <c r="F45" s="17"/>
      <c r="G45" s="19"/>
      <c r="H45" s="71"/>
      <c r="I45" s="17"/>
      <c r="J45" s="17"/>
      <c r="K45" s="14"/>
      <c r="L45" s="17"/>
      <c r="M45" s="17"/>
    </row>
    <row r="46" spans="2:13" ht="12.75" customHeight="1"/>
    <row r="47" spans="2:13" ht="12.75" customHeight="1">
      <c r="B47" s="20"/>
    </row>
    <row r="48" spans="2:13" ht="12.75" customHeight="1" thickBot="1"/>
    <row r="49" spans="2:13" ht="12.75" customHeight="1">
      <c r="B49" s="8" t="s">
        <v>31</v>
      </c>
      <c r="C49" s="9"/>
      <c r="D49" s="10" t="s">
        <v>2</v>
      </c>
      <c r="E49" s="10" t="s">
        <v>3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  <c r="K49" s="11" t="s">
        <v>9</v>
      </c>
      <c r="L49" s="11" t="s">
        <v>10</v>
      </c>
      <c r="M49" s="10" t="s">
        <v>11</v>
      </c>
    </row>
    <row r="50" spans="2:13" ht="12.75" customHeight="1" thickBot="1">
      <c r="B50" s="12"/>
      <c r="C50" s="13"/>
      <c r="D50" s="14"/>
      <c r="E50" s="14"/>
      <c r="F50" s="14"/>
      <c r="G50" s="14"/>
      <c r="H50" s="14"/>
      <c r="I50" s="14"/>
      <c r="J50" s="15"/>
      <c r="K50" s="15"/>
      <c r="L50" s="15"/>
      <c r="M50" s="14"/>
    </row>
    <row r="51" spans="2:13" ht="12.75" customHeight="1" thickBot="1">
      <c r="B51" s="8" t="s">
        <v>2</v>
      </c>
      <c r="C51" s="173" t="s">
        <v>119</v>
      </c>
      <c r="D51" s="16"/>
      <c r="E51" s="17">
        <v>21</v>
      </c>
      <c r="F51" s="17">
        <v>21</v>
      </c>
      <c r="G51" s="17">
        <v>21</v>
      </c>
      <c r="H51" s="17">
        <v>21</v>
      </c>
      <c r="I51" s="17">
        <f>COUNTIF(D51:H52,21)</f>
        <v>4</v>
      </c>
      <c r="J51" s="17">
        <f>SUM(D51:H52)</f>
        <v>84</v>
      </c>
      <c r="K51" s="17">
        <f>SUM(D51:D60)</f>
        <v>54</v>
      </c>
      <c r="L51" s="17">
        <f>SUM(J51-K51)</f>
        <v>30</v>
      </c>
      <c r="M51" s="17">
        <v>1</v>
      </c>
    </row>
    <row r="52" spans="2:13" ht="12.75" customHeight="1" thickBot="1">
      <c r="B52" s="12"/>
      <c r="C52" s="176" t="s">
        <v>179</v>
      </c>
      <c r="D52" s="16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2.75" customHeight="1" thickBot="1">
      <c r="B53" s="8" t="s">
        <v>3</v>
      </c>
      <c r="C53" s="151" t="s">
        <v>180</v>
      </c>
      <c r="D53" s="70">
        <v>11</v>
      </c>
      <c r="E53" s="18"/>
      <c r="F53" s="17">
        <v>11</v>
      </c>
      <c r="G53" s="17">
        <v>19</v>
      </c>
      <c r="H53" s="17">
        <v>21</v>
      </c>
      <c r="I53" s="17">
        <f t="shared" ref="I53" si="31">COUNTIF(D53:H54,21)</f>
        <v>1</v>
      </c>
      <c r="J53" s="17">
        <f t="shared" ref="J53" si="32">SUM(D53:H54)</f>
        <v>62</v>
      </c>
      <c r="K53" s="10">
        <f>SUM(E51:E60)</f>
        <v>73</v>
      </c>
      <c r="L53" s="17">
        <f t="shared" ref="L53" si="33">SUM(J53-K53)</f>
        <v>-11</v>
      </c>
      <c r="M53" s="17">
        <v>4</v>
      </c>
    </row>
    <row r="54" spans="2:13" ht="12.75" customHeight="1" thickBot="1">
      <c r="B54" s="12"/>
      <c r="C54" s="100" t="s">
        <v>181</v>
      </c>
      <c r="D54" s="70"/>
      <c r="E54" s="18"/>
      <c r="F54" s="17"/>
      <c r="G54" s="17"/>
      <c r="H54" s="17"/>
      <c r="I54" s="17"/>
      <c r="J54" s="17"/>
      <c r="K54" s="14"/>
      <c r="L54" s="17"/>
      <c r="M54" s="17"/>
    </row>
    <row r="55" spans="2:13" ht="12.75" customHeight="1" thickBot="1">
      <c r="B55" s="8" t="s">
        <v>4</v>
      </c>
      <c r="C55" s="173" t="s">
        <v>114</v>
      </c>
      <c r="D55" s="70">
        <v>20</v>
      </c>
      <c r="E55" s="17">
        <v>21</v>
      </c>
      <c r="F55" s="18"/>
      <c r="G55" s="17">
        <v>21</v>
      </c>
      <c r="H55" s="17">
        <v>21</v>
      </c>
      <c r="I55" s="17">
        <f t="shared" ref="I55" si="34">COUNTIF(D55:H56,21)</f>
        <v>3</v>
      </c>
      <c r="J55" s="17">
        <f t="shared" ref="J55" si="35">SUM(D55:H56)</f>
        <v>83</v>
      </c>
      <c r="K55" s="10">
        <f>SUM(F51:F60)</f>
        <v>59</v>
      </c>
      <c r="L55" s="17">
        <f t="shared" ref="L55" si="36">SUM(J55-K55)</f>
        <v>24</v>
      </c>
      <c r="M55" s="17">
        <v>2</v>
      </c>
    </row>
    <row r="56" spans="2:13" ht="12.75" customHeight="1" thickBot="1">
      <c r="B56" s="12"/>
      <c r="C56" s="101" t="s">
        <v>157</v>
      </c>
      <c r="D56" s="70"/>
      <c r="E56" s="17"/>
      <c r="F56" s="18"/>
      <c r="G56" s="17"/>
      <c r="H56" s="17"/>
      <c r="I56" s="17"/>
      <c r="J56" s="17"/>
      <c r="K56" s="14"/>
      <c r="L56" s="17"/>
      <c r="M56" s="17"/>
    </row>
    <row r="57" spans="2:13" ht="12.75" customHeight="1" thickBot="1">
      <c r="B57" s="8" t="s">
        <v>5</v>
      </c>
      <c r="C57" s="100" t="s">
        <v>182</v>
      </c>
      <c r="D57" s="70">
        <v>11</v>
      </c>
      <c r="E57" s="17">
        <v>21</v>
      </c>
      <c r="F57" s="17">
        <v>17</v>
      </c>
      <c r="G57" s="18"/>
      <c r="H57" s="19">
        <v>21</v>
      </c>
      <c r="I57" s="17">
        <f>COUNTIF(D57:H58,21)</f>
        <v>2</v>
      </c>
      <c r="J57" s="17">
        <f t="shared" ref="J57" si="37">SUM(D57:H58)</f>
        <v>70</v>
      </c>
      <c r="K57" s="10">
        <f>SUM(G51:G60)</f>
        <v>70</v>
      </c>
      <c r="L57" s="17">
        <f t="shared" ref="L57" si="38">SUM(J57-K57)</f>
        <v>0</v>
      </c>
      <c r="M57" s="17">
        <v>3</v>
      </c>
    </row>
    <row r="58" spans="2:13" ht="12.75" customHeight="1" thickBot="1">
      <c r="B58" s="12"/>
      <c r="C58" s="92" t="s">
        <v>183</v>
      </c>
      <c r="D58" s="70"/>
      <c r="E58" s="17"/>
      <c r="F58" s="17"/>
      <c r="G58" s="18"/>
      <c r="H58" s="19"/>
      <c r="I58" s="17"/>
      <c r="J58" s="17"/>
      <c r="K58" s="14"/>
      <c r="L58" s="17"/>
      <c r="M58" s="17"/>
    </row>
    <row r="59" spans="2:13" ht="12.75" customHeight="1" thickBot="1">
      <c r="B59" s="8" t="s">
        <v>6</v>
      </c>
      <c r="C59" s="100" t="s">
        <v>184</v>
      </c>
      <c r="D59" s="70">
        <v>12</v>
      </c>
      <c r="E59" s="17">
        <v>10</v>
      </c>
      <c r="F59" s="17">
        <v>10</v>
      </c>
      <c r="G59" s="19">
        <v>9</v>
      </c>
      <c r="H59" s="71"/>
      <c r="I59" s="17">
        <f t="shared" ref="I59" si="39">COUNTIF(D59:H60,21)</f>
        <v>0</v>
      </c>
      <c r="J59" s="17">
        <f t="shared" ref="J59" si="40">SUM(D59:H60)</f>
        <v>41</v>
      </c>
      <c r="K59" s="10">
        <f>SUM(H51:H60)</f>
        <v>84</v>
      </c>
      <c r="L59" s="17">
        <f t="shared" ref="L59" si="41">SUM(J59-K59)</f>
        <v>-43</v>
      </c>
      <c r="M59" s="17">
        <v>5</v>
      </c>
    </row>
    <row r="60" spans="2:13" ht="12.75" customHeight="1" thickBot="1">
      <c r="B60" s="12"/>
      <c r="C60" s="92" t="s">
        <v>156</v>
      </c>
      <c r="D60" s="70"/>
      <c r="E60" s="17"/>
      <c r="F60" s="17"/>
      <c r="G60" s="19"/>
      <c r="H60" s="71"/>
      <c r="I60" s="17"/>
      <c r="J60" s="17"/>
      <c r="K60" s="14"/>
      <c r="L60" s="17"/>
      <c r="M60" s="17"/>
    </row>
    <row r="61" spans="2:13" ht="12.75" customHeight="1"/>
    <row r="62" spans="2:13" ht="12.75" customHeight="1"/>
    <row r="63" spans="2:13" ht="12.75" customHeight="1">
      <c r="C63" s="52"/>
      <c r="D63" s="52"/>
      <c r="E63" s="52"/>
      <c r="F63" s="52"/>
      <c r="G63" s="52"/>
      <c r="H63" s="52"/>
      <c r="I63" s="52"/>
      <c r="J63" s="52"/>
      <c r="K63" s="52"/>
    </row>
    <row r="64" spans="2:13" ht="12.75" customHeight="1">
      <c r="C64" s="52"/>
      <c r="D64" s="52"/>
      <c r="E64" s="52"/>
      <c r="F64" s="52"/>
      <c r="G64" s="52"/>
      <c r="H64" s="52"/>
      <c r="I64" s="52"/>
      <c r="J64" s="52"/>
      <c r="K64" s="52"/>
    </row>
    <row r="65" spans="2:12" ht="12.75" customHeight="1" thickBot="1">
      <c r="C65" s="52"/>
      <c r="D65" s="52"/>
      <c r="E65" s="52"/>
      <c r="F65" s="52"/>
      <c r="G65" s="52"/>
      <c r="H65" s="52"/>
      <c r="I65" s="52"/>
      <c r="J65" s="52"/>
      <c r="K65" s="52"/>
    </row>
    <row r="66" spans="2:12">
      <c r="B66" s="1" t="str">
        <f>B1</f>
        <v>MIXED LEAGUE 'C' RESULTS - DEC 2019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3.5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69" spans="2:12" ht="12.75" customHeight="1"/>
    <row r="70" spans="2:12" ht="13.5" customHeight="1" thickBot="1"/>
    <row r="71" spans="2:12" ht="12.75" customHeight="1">
      <c r="B71" s="26" t="s">
        <v>185</v>
      </c>
      <c r="C71" s="27"/>
    </row>
    <row r="72" spans="2:12" ht="13.5" customHeight="1" thickBot="1">
      <c r="B72" s="28"/>
      <c r="C72" s="29"/>
    </row>
    <row r="73" spans="2:12" ht="13.5" thickBot="1"/>
    <row r="74" spans="2:12">
      <c r="B74" s="8" t="s">
        <v>2</v>
      </c>
      <c r="C74" s="82" t="s">
        <v>108</v>
      </c>
      <c r="D74" s="9" t="s">
        <v>39</v>
      </c>
      <c r="E74" s="10" t="s">
        <v>40</v>
      </c>
      <c r="F74" s="8" t="s">
        <v>41</v>
      </c>
      <c r="G74" s="177" t="s">
        <v>112</v>
      </c>
      <c r="H74" s="178"/>
      <c r="I74" s="179"/>
      <c r="J74" s="180" t="s">
        <v>186</v>
      </c>
    </row>
    <row r="75" spans="2:12" ht="14.25" customHeight="1" thickBot="1">
      <c r="B75" s="12"/>
      <c r="C75" s="181" t="s">
        <v>152</v>
      </c>
      <c r="D75" s="35"/>
      <c r="E75" s="14"/>
      <c r="F75" s="12"/>
      <c r="G75" s="182" t="s">
        <v>62</v>
      </c>
      <c r="H75" s="183"/>
      <c r="I75" s="184"/>
      <c r="J75" s="185"/>
      <c r="K75" s="186"/>
    </row>
    <row r="76" spans="2:12" ht="13.5" thickBot="1">
      <c r="B76" s="39"/>
      <c r="C76" s="153"/>
      <c r="D76" s="41"/>
      <c r="F76" s="41"/>
      <c r="G76" s="156"/>
      <c r="H76" s="156"/>
      <c r="I76" s="156"/>
    </row>
    <row r="77" spans="2:12">
      <c r="B77" s="8" t="s">
        <v>3</v>
      </c>
      <c r="C77" s="106" t="s">
        <v>172</v>
      </c>
      <c r="D77" s="9" t="s">
        <v>43</v>
      </c>
      <c r="E77" s="10" t="s">
        <v>40</v>
      </c>
      <c r="F77" s="8" t="s">
        <v>44</v>
      </c>
      <c r="G77" s="177" t="s">
        <v>168</v>
      </c>
      <c r="H77" s="178"/>
      <c r="I77" s="179"/>
      <c r="J77" s="9" t="s">
        <v>53</v>
      </c>
    </row>
    <row r="78" spans="2:12" ht="13.5" thickBot="1">
      <c r="B78" s="12"/>
      <c r="C78" s="110" t="s">
        <v>151</v>
      </c>
      <c r="D78" s="35"/>
      <c r="E78" s="14"/>
      <c r="F78" s="12"/>
      <c r="G78" s="187" t="s">
        <v>169</v>
      </c>
      <c r="H78" s="188"/>
      <c r="I78" s="189"/>
      <c r="J78" s="35"/>
    </row>
    <row r="79" spans="2:12" ht="13.5" thickBot="1">
      <c r="B79" s="39"/>
      <c r="C79" s="155"/>
      <c r="D79" s="41"/>
      <c r="F79" s="41"/>
      <c r="G79" s="157"/>
      <c r="H79" s="157"/>
      <c r="I79" s="156"/>
    </row>
    <row r="80" spans="2:12">
      <c r="B80" s="10" t="s">
        <v>4</v>
      </c>
      <c r="C80" s="153" t="s">
        <v>106</v>
      </c>
      <c r="D80" s="10" t="s">
        <v>46</v>
      </c>
      <c r="E80" s="10" t="s">
        <v>40</v>
      </c>
      <c r="F80" s="8" t="s">
        <v>47</v>
      </c>
      <c r="G80" s="190" t="s">
        <v>114</v>
      </c>
      <c r="H80" s="191"/>
      <c r="I80" s="192"/>
      <c r="J80" s="193" t="s">
        <v>187</v>
      </c>
    </row>
    <row r="81" spans="2:10" ht="13.5" thickBot="1">
      <c r="B81" s="14"/>
      <c r="C81" s="119" t="s">
        <v>143</v>
      </c>
      <c r="D81" s="14"/>
      <c r="E81" s="14"/>
      <c r="F81" s="12"/>
      <c r="G81" s="194" t="s">
        <v>157</v>
      </c>
      <c r="H81" s="195"/>
      <c r="I81" s="196"/>
      <c r="J81" s="35"/>
    </row>
    <row r="82" spans="2:10" ht="13.5" thickBot="1">
      <c r="B82" s="39"/>
      <c r="D82" s="41"/>
      <c r="F82" s="41"/>
      <c r="G82" s="157"/>
      <c r="H82" s="157"/>
      <c r="I82" s="156"/>
    </row>
    <row r="83" spans="2:10">
      <c r="B83" s="10" t="s">
        <v>5</v>
      </c>
      <c r="C83" s="154" t="s">
        <v>119</v>
      </c>
      <c r="D83" s="50" t="s">
        <v>49</v>
      </c>
      <c r="E83" s="10" t="s">
        <v>40</v>
      </c>
      <c r="F83" s="8" t="s">
        <v>50</v>
      </c>
      <c r="G83" s="190" t="s">
        <v>120</v>
      </c>
      <c r="H83" s="191"/>
      <c r="I83" s="192"/>
      <c r="J83" s="9" t="s">
        <v>188</v>
      </c>
    </row>
    <row r="84" spans="2:10" ht="13.5" thickBot="1">
      <c r="B84" s="14"/>
      <c r="C84" s="155" t="s">
        <v>179</v>
      </c>
      <c r="D84" s="51"/>
      <c r="E84" s="14"/>
      <c r="F84" s="12"/>
      <c r="G84" s="197" t="s">
        <v>144</v>
      </c>
      <c r="H84" s="198"/>
      <c r="I84" s="199"/>
      <c r="J84" s="35"/>
    </row>
    <row r="85" spans="2:10">
      <c r="B85" s="52"/>
      <c r="C85" s="53"/>
      <c r="D85" s="54"/>
      <c r="E85" s="52"/>
      <c r="F85" s="52"/>
      <c r="G85" s="55"/>
      <c r="H85" s="40"/>
      <c r="I85" s="52"/>
    </row>
    <row r="86" spans="2:10">
      <c r="B86" s="52"/>
      <c r="C86" s="53"/>
      <c r="D86" s="54"/>
      <c r="E86" s="52"/>
      <c r="F86" s="52"/>
      <c r="G86" s="55"/>
      <c r="H86" s="40"/>
      <c r="I86" s="52"/>
    </row>
    <row r="87" spans="2:10" ht="12.75" customHeight="1"/>
    <row r="88" spans="2:10" ht="13.5" customHeight="1" thickBot="1"/>
    <row r="89" spans="2:10">
      <c r="B89" s="26" t="s">
        <v>189</v>
      </c>
      <c r="C89" s="27"/>
    </row>
    <row r="90" spans="2:10" ht="13.5" thickBot="1">
      <c r="B90" s="28"/>
      <c r="C90" s="29"/>
    </row>
    <row r="91" spans="2:10" ht="13.5" thickBot="1"/>
    <row r="92" spans="2:10">
      <c r="B92" s="10">
        <v>1</v>
      </c>
      <c r="C92" s="106" t="s">
        <v>108</v>
      </c>
      <c r="D92" s="50" t="s">
        <v>39</v>
      </c>
      <c r="E92" s="10" t="s">
        <v>40</v>
      </c>
      <c r="F92" s="8" t="s">
        <v>41</v>
      </c>
      <c r="G92" s="107" t="s">
        <v>114</v>
      </c>
      <c r="H92" s="108"/>
      <c r="I92" s="200" t="s">
        <v>190</v>
      </c>
    </row>
    <row r="93" spans="2:10" ht="13.5" thickBot="1">
      <c r="B93" s="14"/>
      <c r="C93" s="110" t="s">
        <v>152</v>
      </c>
      <c r="D93" s="51"/>
      <c r="E93" s="14"/>
      <c r="F93" s="12"/>
      <c r="G93" s="111" t="s">
        <v>157</v>
      </c>
      <c r="H93" s="112"/>
      <c r="I93" s="35"/>
    </row>
    <row r="94" spans="2:10" ht="13.5" thickBot="1">
      <c r="B94" s="39"/>
      <c r="G94" s="40"/>
      <c r="H94" s="40"/>
    </row>
    <row r="95" spans="2:10">
      <c r="B95" s="10">
        <v>2</v>
      </c>
      <c r="C95" s="121" t="s">
        <v>172</v>
      </c>
      <c r="D95" s="50" t="s">
        <v>43</v>
      </c>
      <c r="E95" s="10" t="s">
        <v>40</v>
      </c>
      <c r="F95" s="8" t="s">
        <v>44</v>
      </c>
      <c r="G95" s="113" t="s">
        <v>120</v>
      </c>
      <c r="H95" s="114"/>
      <c r="I95" s="200" t="s">
        <v>188</v>
      </c>
    </row>
    <row r="96" spans="2:10" ht="13.5" thickBot="1">
      <c r="B96" s="14"/>
      <c r="C96" s="105" t="s">
        <v>151</v>
      </c>
      <c r="D96" s="51"/>
      <c r="E96" s="14"/>
      <c r="F96" s="12"/>
      <c r="G96" s="116" t="s">
        <v>144</v>
      </c>
      <c r="H96" s="117"/>
      <c r="I96" s="35"/>
    </row>
    <row r="97" spans="2:12">
      <c r="B97" s="52"/>
      <c r="C97" s="53"/>
      <c r="D97" s="54"/>
      <c r="E97" s="52"/>
      <c r="F97" s="52"/>
      <c r="G97" s="55"/>
      <c r="H97" s="40"/>
      <c r="I97" s="52"/>
    </row>
    <row r="98" spans="2:12">
      <c r="B98" s="52"/>
      <c r="C98" s="53"/>
      <c r="D98" s="54"/>
      <c r="E98" s="52"/>
      <c r="F98" s="52"/>
      <c r="G98" s="55"/>
      <c r="H98" s="40"/>
      <c r="I98" s="52"/>
    </row>
    <row r="99" spans="2:12" ht="12.75" customHeight="1"/>
    <row r="100" spans="2:12" ht="13.5" customHeight="1" thickBot="1"/>
    <row r="101" spans="2:12" ht="13.5" thickBot="1">
      <c r="B101" s="26" t="s">
        <v>191</v>
      </c>
      <c r="C101" s="27"/>
    </row>
    <row r="102" spans="2:12" ht="13.5" thickBot="1">
      <c r="B102" s="201"/>
      <c r="C102" s="202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2:12" ht="13.5" thickBot="1">
      <c r="B103" s="172"/>
      <c r="C103" s="129"/>
      <c r="D103" s="129"/>
      <c r="E103" s="129"/>
      <c r="F103" s="129"/>
      <c r="G103" s="129"/>
      <c r="H103" s="129"/>
      <c r="I103" s="129"/>
      <c r="J103" s="129"/>
      <c r="K103" s="129"/>
      <c r="L103" s="130"/>
    </row>
    <row r="104" spans="2:12" ht="13.5" thickBot="1"/>
    <row r="105" spans="2:12">
      <c r="B105" s="10">
        <v>1</v>
      </c>
      <c r="C105" s="121" t="s">
        <v>108</v>
      </c>
      <c r="D105" s="8" t="s">
        <v>40</v>
      </c>
      <c r="E105" s="203" t="s">
        <v>120</v>
      </c>
      <c r="F105" s="204"/>
      <c r="G105" s="8" t="s">
        <v>56</v>
      </c>
      <c r="H105" s="66"/>
      <c r="I105" s="9"/>
    </row>
    <row r="106" spans="2:12" ht="13.5" thickBot="1">
      <c r="B106" s="14"/>
      <c r="C106" s="105" t="s">
        <v>152</v>
      </c>
      <c r="D106" s="12"/>
      <c r="E106" s="194" t="s">
        <v>144</v>
      </c>
      <c r="F106" s="196"/>
      <c r="G106" s="12"/>
      <c r="H106" s="69"/>
      <c r="I106" s="35"/>
    </row>
    <row r="108" spans="2:12" ht="12.75" customHeight="1"/>
    <row r="109" spans="2:12" ht="13.5" customHeight="1" thickBot="1"/>
    <row r="110" spans="2:12">
      <c r="B110" s="166" t="s">
        <v>139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8"/>
    </row>
    <row r="111" spans="2:12" ht="13.5" thickBot="1"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7"/>
    </row>
    <row r="191" spans="1:1">
      <c r="A191" s="40"/>
    </row>
    <row r="192" spans="1:1">
      <c r="A192" s="40"/>
    </row>
    <row r="193" spans="2:12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2:12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</sheetData>
  <sheetProtection password="DEF3" sheet="1" objects="1" scenarios="1" selectLockedCells="1"/>
  <mergeCells count="317">
    <mergeCell ref="B110:L111"/>
    <mergeCell ref="B101:C102"/>
    <mergeCell ref="B105:B106"/>
    <mergeCell ref="D105:D106"/>
    <mergeCell ref="E105:F105"/>
    <mergeCell ref="G105:I106"/>
    <mergeCell ref="E106:F106"/>
    <mergeCell ref="I92:I93"/>
    <mergeCell ref="G93:H93"/>
    <mergeCell ref="B95:B96"/>
    <mergeCell ref="D95:D96"/>
    <mergeCell ref="E95:E96"/>
    <mergeCell ref="F95:F96"/>
    <mergeCell ref="G95:H95"/>
    <mergeCell ref="I95:I96"/>
    <mergeCell ref="G96:H96"/>
    <mergeCell ref="B89:C90"/>
    <mergeCell ref="B92:B93"/>
    <mergeCell ref="D92:D93"/>
    <mergeCell ref="E92:E93"/>
    <mergeCell ref="F92:F93"/>
    <mergeCell ref="G92:H92"/>
    <mergeCell ref="B83:B84"/>
    <mergeCell ref="D83:D84"/>
    <mergeCell ref="E83:E84"/>
    <mergeCell ref="F83:F84"/>
    <mergeCell ref="G83:I83"/>
    <mergeCell ref="J83:J84"/>
    <mergeCell ref="G84:I84"/>
    <mergeCell ref="B80:B81"/>
    <mergeCell ref="D80:D81"/>
    <mergeCell ref="E80:E81"/>
    <mergeCell ref="F80:F81"/>
    <mergeCell ref="G80:I80"/>
    <mergeCell ref="J80:J81"/>
    <mergeCell ref="G81:I81"/>
    <mergeCell ref="J74:J75"/>
    <mergeCell ref="G75:I75"/>
    <mergeCell ref="B77:B78"/>
    <mergeCell ref="D77:D78"/>
    <mergeCell ref="E77:E78"/>
    <mergeCell ref="F77:F78"/>
    <mergeCell ref="G77:I77"/>
    <mergeCell ref="J77:J78"/>
    <mergeCell ref="G78:I78"/>
    <mergeCell ref="B71:C72"/>
    <mergeCell ref="B74:B75"/>
    <mergeCell ref="D74:D75"/>
    <mergeCell ref="E74:E75"/>
    <mergeCell ref="F74:F75"/>
    <mergeCell ref="G74:I74"/>
    <mergeCell ref="I59:I60"/>
    <mergeCell ref="J59:J60"/>
    <mergeCell ref="K59:K60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4:H45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B38:B39"/>
    <mergeCell ref="D38:D39"/>
    <mergeCell ref="E38:E39"/>
    <mergeCell ref="F38:F39"/>
    <mergeCell ref="G38:G39"/>
    <mergeCell ref="B36:B37"/>
    <mergeCell ref="D36:D37"/>
    <mergeCell ref="E36:E37"/>
    <mergeCell ref="F36:F37"/>
    <mergeCell ref="G36:G37"/>
    <mergeCell ref="H36:H37"/>
    <mergeCell ref="H34:H35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9:M30"/>
    <mergeCell ref="B34:C35"/>
    <mergeCell ref="D34:D35"/>
    <mergeCell ref="E34:E35"/>
    <mergeCell ref="F34:F35"/>
    <mergeCell ref="G34:G35"/>
    <mergeCell ref="B29:B30"/>
    <mergeCell ref="D29:D30"/>
    <mergeCell ref="E29:E30"/>
    <mergeCell ref="F29:F30"/>
    <mergeCell ref="G29:G30"/>
    <mergeCell ref="H29:H30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5:H26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H21:H22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8"/>
  <sheetViews>
    <sheetView workbookViewId="0"/>
  </sheetViews>
  <sheetFormatPr defaultRowHeight="12.75"/>
  <cols>
    <col min="1" max="1" width="1.7109375" customWidth="1"/>
    <col min="2" max="2" width="3.5703125" customWidth="1"/>
    <col min="3" max="3" width="21.140625" customWidth="1"/>
    <col min="4" max="11" width="7.7109375" customWidth="1"/>
  </cols>
  <sheetData>
    <row r="1" spans="2:12" ht="12.75" customHeight="1">
      <c r="B1" s="1" t="s">
        <v>192</v>
      </c>
      <c r="C1" s="2"/>
      <c r="D1" s="2"/>
      <c r="E1" s="2"/>
      <c r="F1" s="2"/>
      <c r="G1" s="2"/>
      <c r="H1" s="2"/>
      <c r="I1" s="2"/>
      <c r="J1" s="3"/>
      <c r="K1" s="208"/>
      <c r="L1" s="208"/>
    </row>
    <row r="2" spans="2:12" ht="13.5" customHeight="1" thickBot="1">
      <c r="B2" s="5"/>
      <c r="C2" s="6"/>
      <c r="D2" s="6"/>
      <c r="E2" s="6"/>
      <c r="F2" s="6"/>
      <c r="G2" s="6"/>
      <c r="H2" s="6"/>
      <c r="I2" s="6"/>
      <c r="J2" s="7"/>
      <c r="K2" s="208"/>
      <c r="L2" s="208"/>
    </row>
    <row r="3" spans="2:12" ht="13.5" customHeight="1">
      <c r="B3" s="81"/>
      <c r="C3" s="81"/>
      <c r="D3" s="81"/>
      <c r="E3" s="81"/>
      <c r="F3" s="81"/>
      <c r="G3" s="81"/>
      <c r="H3" s="81"/>
      <c r="I3" s="81"/>
      <c r="J3" s="81"/>
      <c r="K3" s="208"/>
      <c r="L3" s="208"/>
    </row>
    <row r="4" spans="2:12" ht="13.5" thickBot="1"/>
    <row r="5" spans="2:12" ht="12.75" customHeight="1">
      <c r="B5" s="26" t="s">
        <v>193</v>
      </c>
      <c r="C5" s="72"/>
      <c r="D5" s="72"/>
      <c r="E5" s="27"/>
    </row>
    <row r="6" spans="2:12" ht="13.5" customHeight="1" thickBot="1">
      <c r="B6" s="28"/>
      <c r="C6" s="73"/>
      <c r="D6" s="73"/>
      <c r="E6" s="29"/>
    </row>
    <row r="7" spans="2:12" ht="13.5" thickBot="1"/>
    <row r="8" spans="2:12">
      <c r="B8" s="209"/>
      <c r="C8" s="10" t="s">
        <v>12</v>
      </c>
      <c r="D8" s="10" t="s">
        <v>40</v>
      </c>
      <c r="E8" s="46" t="s">
        <v>36</v>
      </c>
      <c r="F8" s="62"/>
      <c r="G8" s="47"/>
      <c r="H8" s="8" t="s">
        <v>56</v>
      </c>
      <c r="I8" s="66"/>
      <c r="J8" s="66"/>
      <c r="K8" s="9"/>
    </row>
    <row r="9" spans="2:12" ht="13.5" thickBot="1">
      <c r="B9" s="210"/>
      <c r="C9" s="14"/>
      <c r="D9" s="14"/>
      <c r="E9" s="48"/>
      <c r="F9" s="63"/>
      <c r="G9" s="49"/>
      <c r="H9" s="12"/>
      <c r="I9" s="69"/>
      <c r="J9" s="69"/>
      <c r="K9" s="35"/>
    </row>
    <row r="10" spans="2:12">
      <c r="C10" s="211"/>
      <c r="E10" s="212"/>
      <c r="F10" s="213"/>
      <c r="G10" s="213"/>
      <c r="H10" s="212"/>
      <c r="I10" s="213"/>
      <c r="J10" s="213"/>
    </row>
    <row r="11" spans="2:12" ht="4.5" customHeight="1" thickBot="1"/>
    <row r="12" spans="2:12">
      <c r="B12" s="26" t="s">
        <v>194</v>
      </c>
      <c r="C12" s="72"/>
      <c r="D12" s="72"/>
      <c r="E12" s="27"/>
    </row>
    <row r="13" spans="2:12" ht="13.5" thickBot="1">
      <c r="B13" s="28"/>
      <c r="C13" s="73"/>
      <c r="D13" s="73"/>
      <c r="E13" s="29"/>
    </row>
    <row r="14" spans="2:12" ht="13.5" thickBot="1"/>
    <row r="15" spans="2:12">
      <c r="B15" s="214"/>
      <c r="C15" s="10" t="s">
        <v>195</v>
      </c>
      <c r="D15" s="9" t="s">
        <v>40</v>
      </c>
      <c r="E15" s="64" t="s">
        <v>60</v>
      </c>
      <c r="F15" s="215"/>
      <c r="G15" s="65"/>
      <c r="H15" s="8" t="s">
        <v>65</v>
      </c>
      <c r="I15" s="66"/>
      <c r="J15" s="66"/>
      <c r="K15" s="9"/>
    </row>
    <row r="16" spans="2:12" ht="13.5" thickBot="1">
      <c r="B16" s="216"/>
      <c r="C16" s="14"/>
      <c r="D16" s="35"/>
      <c r="E16" s="67"/>
      <c r="F16" s="217"/>
      <c r="G16" s="68"/>
      <c r="H16" s="12"/>
      <c r="I16" s="69"/>
      <c r="J16" s="69"/>
      <c r="K16" s="35"/>
    </row>
    <row r="17" spans="2:11">
      <c r="C17" s="211"/>
      <c r="E17" s="212"/>
      <c r="F17" s="213"/>
      <c r="G17" s="213"/>
      <c r="H17" s="212"/>
      <c r="I17" s="213"/>
      <c r="J17" s="213"/>
    </row>
    <row r="18" spans="2:11">
      <c r="C18" s="218"/>
      <c r="E18" s="218"/>
      <c r="F18" s="219"/>
      <c r="G18" s="219"/>
      <c r="H18" s="218"/>
      <c r="I18" s="219"/>
      <c r="J18" s="219"/>
    </row>
    <row r="19" spans="2:11" ht="13.5" thickBot="1">
      <c r="C19" s="220"/>
    </row>
    <row r="20" spans="2:11" ht="12.75" customHeight="1">
      <c r="B20" s="26" t="s">
        <v>196</v>
      </c>
      <c r="C20" s="72"/>
      <c r="D20" s="72"/>
      <c r="E20" s="27"/>
    </row>
    <row r="21" spans="2:11" ht="13.5" customHeight="1" thickBot="1">
      <c r="B21" s="28"/>
      <c r="C21" s="73"/>
      <c r="D21" s="73"/>
      <c r="E21" s="29"/>
    </row>
    <row r="22" spans="2:11" ht="13.5" thickBot="1"/>
    <row r="23" spans="2:11">
      <c r="B23" s="209"/>
      <c r="C23" s="10" t="s">
        <v>68</v>
      </c>
      <c r="D23" s="10" t="s">
        <v>40</v>
      </c>
      <c r="E23" s="64" t="s">
        <v>91</v>
      </c>
      <c r="F23" s="215"/>
      <c r="G23" s="65"/>
      <c r="H23" s="8" t="s">
        <v>95</v>
      </c>
      <c r="I23" s="66"/>
      <c r="J23" s="66"/>
      <c r="K23" s="9"/>
    </row>
    <row r="24" spans="2:11" ht="13.5" thickBot="1">
      <c r="B24" s="210"/>
      <c r="C24" s="14"/>
      <c r="D24" s="14"/>
      <c r="E24" s="67"/>
      <c r="F24" s="217"/>
      <c r="G24" s="68"/>
      <c r="H24" s="12"/>
      <c r="I24" s="69"/>
      <c r="J24" s="69"/>
      <c r="K24" s="35"/>
    </row>
    <row r="25" spans="2:11">
      <c r="C25" s="211"/>
      <c r="E25" s="212"/>
      <c r="F25" s="213"/>
      <c r="G25" s="213"/>
      <c r="H25" s="212"/>
      <c r="I25" s="213"/>
      <c r="J25" s="213"/>
    </row>
    <row r="26" spans="2:11" ht="6.75" customHeight="1"/>
    <row r="27" spans="2:11" ht="13.5" thickBot="1"/>
    <row r="28" spans="2:11" ht="12.75" customHeight="1">
      <c r="B28" s="26" t="s">
        <v>197</v>
      </c>
      <c r="C28" s="72"/>
      <c r="D28" s="72"/>
      <c r="E28" s="27"/>
      <c r="G28" s="221"/>
      <c r="H28" s="221"/>
    </row>
    <row r="29" spans="2:11" ht="13.5" customHeight="1" thickBot="1">
      <c r="B29" s="28"/>
      <c r="C29" s="73"/>
      <c r="D29" s="73"/>
      <c r="E29" s="29"/>
      <c r="G29" s="221"/>
      <c r="H29" s="221"/>
    </row>
    <row r="30" spans="2:11" ht="13.5" thickBot="1"/>
    <row r="31" spans="2:11">
      <c r="B31" s="209"/>
      <c r="C31" s="131" t="s">
        <v>12</v>
      </c>
      <c r="D31" s="10" t="s">
        <v>40</v>
      </c>
      <c r="E31" s="132" t="s">
        <v>113</v>
      </c>
      <c r="F31" s="133"/>
      <c r="G31" s="134"/>
      <c r="H31" s="8" t="s">
        <v>198</v>
      </c>
      <c r="I31" s="66"/>
      <c r="J31" s="9"/>
    </row>
    <row r="32" spans="2:11" ht="13.5" thickBot="1">
      <c r="B32" s="210"/>
      <c r="C32" s="136" t="s">
        <v>34</v>
      </c>
      <c r="D32" s="14"/>
      <c r="E32" s="137" t="s">
        <v>138</v>
      </c>
      <c r="F32" s="138"/>
      <c r="G32" s="139"/>
      <c r="H32" s="12"/>
      <c r="I32" s="69"/>
      <c r="J32" s="35"/>
    </row>
    <row r="33" spans="2:11">
      <c r="C33" s="211"/>
      <c r="E33" s="212"/>
      <c r="F33" s="212"/>
      <c r="G33" s="212"/>
      <c r="H33" s="212"/>
      <c r="I33" s="213"/>
      <c r="J33" s="213"/>
    </row>
    <row r="34" spans="2:11" ht="6" customHeight="1" thickBot="1">
      <c r="F34" s="220"/>
    </row>
    <row r="35" spans="2:11">
      <c r="B35" s="26" t="s">
        <v>199</v>
      </c>
      <c r="C35" s="72"/>
      <c r="D35" s="72"/>
      <c r="E35" s="27"/>
    </row>
    <row r="36" spans="2:11" ht="12.75" customHeight="1" thickBot="1">
      <c r="B36" s="28"/>
      <c r="C36" s="73"/>
      <c r="D36" s="73"/>
      <c r="E36" s="29"/>
    </row>
    <row r="37" spans="2:11" ht="13.5" customHeight="1" thickBot="1"/>
    <row r="38" spans="2:11" ht="12.75" customHeight="1">
      <c r="B38" s="209"/>
      <c r="C38" s="90" t="s">
        <v>62</v>
      </c>
      <c r="D38" s="8" t="s">
        <v>40</v>
      </c>
      <c r="E38" s="162" t="s">
        <v>60</v>
      </c>
      <c r="F38" s="163"/>
      <c r="G38" s="164"/>
      <c r="H38" s="66" t="s">
        <v>164</v>
      </c>
      <c r="I38" s="66"/>
      <c r="J38" s="9"/>
    </row>
    <row r="39" spans="2:11" ht="15.75" customHeight="1" thickBot="1">
      <c r="B39" s="210"/>
      <c r="C39" s="142" t="s">
        <v>150</v>
      </c>
      <c r="D39" s="12"/>
      <c r="E39" s="125" t="s">
        <v>155</v>
      </c>
      <c r="F39" s="165"/>
      <c r="G39" s="126"/>
      <c r="H39" s="69"/>
      <c r="I39" s="69"/>
      <c r="J39" s="35"/>
    </row>
    <row r="40" spans="2:11">
      <c r="C40" s="211"/>
      <c r="E40" s="212"/>
      <c r="F40" s="212"/>
      <c r="G40" s="212"/>
      <c r="H40" s="212"/>
      <c r="I40" s="213"/>
      <c r="J40" s="213"/>
    </row>
    <row r="41" spans="2:11" ht="13.5" thickBot="1">
      <c r="K41" s="220"/>
    </row>
    <row r="42" spans="2:11" ht="7.5" customHeight="1">
      <c r="B42" s="26" t="s">
        <v>200</v>
      </c>
      <c r="C42" s="72"/>
      <c r="D42" s="72"/>
      <c r="E42" s="27"/>
      <c r="K42" s="220"/>
    </row>
    <row r="43" spans="2:11" ht="12.75" customHeight="1" thickBot="1">
      <c r="B43" s="28"/>
      <c r="C43" s="73"/>
      <c r="D43" s="73"/>
      <c r="E43" s="29"/>
    </row>
    <row r="44" spans="2:11" ht="12.75" customHeight="1" thickBot="1"/>
    <row r="45" spans="2:11" ht="12.75" customHeight="1">
      <c r="B45" s="209"/>
      <c r="C45" s="154" t="s">
        <v>201</v>
      </c>
      <c r="D45" s="10" t="s">
        <v>40</v>
      </c>
      <c r="E45" s="113" t="s">
        <v>120</v>
      </c>
      <c r="F45" s="222"/>
      <c r="G45" s="114"/>
      <c r="H45" s="8" t="s">
        <v>136</v>
      </c>
      <c r="I45" s="66"/>
      <c r="J45" s="9"/>
    </row>
    <row r="46" spans="2:11" ht="12.75" customHeight="1" thickBot="1">
      <c r="B46" s="210"/>
      <c r="C46" s="155" t="s">
        <v>202</v>
      </c>
      <c r="D46" s="14"/>
      <c r="E46" s="223" t="s">
        <v>203</v>
      </c>
      <c r="F46" s="138"/>
      <c r="G46" s="139"/>
      <c r="H46" s="12"/>
      <c r="I46" s="69"/>
      <c r="J46" s="35"/>
    </row>
    <row r="47" spans="2:11" ht="12.75" customHeight="1">
      <c r="C47" s="211"/>
      <c r="E47" s="212"/>
      <c r="F47" s="213"/>
      <c r="G47" s="213"/>
      <c r="H47" s="212"/>
      <c r="I47" s="213"/>
      <c r="J47" s="213"/>
    </row>
    <row r="48" spans="2:11" ht="12.75" customHeight="1"/>
    <row r="49" spans="2:10" ht="12.75" customHeight="1" thickBot="1"/>
    <row r="50" spans="2:10" ht="12.75" customHeight="1">
      <c r="B50" s="209"/>
      <c r="C50" s="224"/>
      <c r="D50" s="10" t="s">
        <v>40</v>
      </c>
      <c r="E50" s="177"/>
      <c r="F50" s="191"/>
      <c r="G50" s="192"/>
      <c r="H50" s="8"/>
      <c r="I50" s="66"/>
      <c r="J50" s="9"/>
    </row>
    <row r="51" spans="2:10" ht="12.75" customHeight="1" thickBot="1">
      <c r="B51" s="210"/>
      <c r="C51" s="96"/>
      <c r="D51" s="14"/>
      <c r="E51" s="225"/>
      <c r="F51" s="195"/>
      <c r="G51" s="196"/>
      <c r="H51" s="12"/>
      <c r="I51" s="69"/>
      <c r="J51" s="35"/>
    </row>
    <row r="52" spans="2:10" ht="12.75" customHeight="1">
      <c r="C52" s="211"/>
      <c r="E52" s="212"/>
      <c r="F52" s="213"/>
      <c r="G52" s="213"/>
      <c r="H52" s="212"/>
      <c r="I52" s="213"/>
      <c r="J52" s="213"/>
    </row>
    <row r="53" spans="2:10" ht="12.75" customHeight="1" thickBot="1"/>
    <row r="54" spans="2:10" ht="12.75" customHeight="1">
      <c r="B54" s="166" t="s">
        <v>139</v>
      </c>
      <c r="C54" s="167"/>
      <c r="D54" s="167"/>
      <c r="E54" s="167"/>
      <c r="F54" s="167"/>
      <c r="G54" s="167"/>
      <c r="H54" s="167"/>
      <c r="I54" s="167"/>
      <c r="J54" s="168"/>
    </row>
    <row r="55" spans="2:10" ht="12.75" customHeight="1" thickBot="1">
      <c r="B55" s="205"/>
      <c r="C55" s="206"/>
      <c r="D55" s="206"/>
      <c r="E55" s="206"/>
      <c r="F55" s="206"/>
      <c r="G55" s="206"/>
      <c r="H55" s="206"/>
      <c r="I55" s="206"/>
      <c r="J55" s="207"/>
    </row>
    <row r="56" spans="2:10" ht="12.75" customHeight="1">
      <c r="B56" s="226"/>
      <c r="C56" s="226"/>
      <c r="D56" s="226"/>
      <c r="E56" s="226"/>
      <c r="F56" s="226"/>
      <c r="G56" s="226"/>
      <c r="H56" s="226"/>
      <c r="I56" s="226"/>
      <c r="J56" s="226"/>
    </row>
    <row r="57" spans="2:10" ht="12.75" customHeight="1">
      <c r="B57" s="226"/>
      <c r="C57" s="226"/>
      <c r="D57" s="226"/>
      <c r="E57" s="226"/>
      <c r="F57" s="226"/>
      <c r="G57" s="226"/>
      <c r="H57" s="226"/>
      <c r="I57" s="226"/>
      <c r="J57" s="226"/>
    </row>
    <row r="58" spans="2:10" ht="12.75" customHeight="1">
      <c r="B58" s="226"/>
      <c r="C58" s="226"/>
      <c r="D58" s="226"/>
      <c r="E58" s="226"/>
      <c r="F58" s="226"/>
      <c r="G58" s="226"/>
      <c r="H58" s="226"/>
      <c r="I58" s="226"/>
      <c r="J58" s="226"/>
    </row>
    <row r="59" spans="2:10" ht="12.75" customHeight="1" thickBot="1"/>
    <row r="60" spans="2:10">
      <c r="B60" s="1" t="str">
        <f>B1</f>
        <v>All-Stars 19th Open Finalists - DEC 2019</v>
      </c>
      <c r="C60" s="2"/>
      <c r="D60" s="2"/>
      <c r="E60" s="2"/>
      <c r="F60" s="2"/>
      <c r="G60" s="2"/>
      <c r="H60" s="2"/>
      <c r="I60" s="2"/>
      <c r="J60" s="3"/>
    </row>
    <row r="61" spans="2:10" ht="13.5" thickBot="1">
      <c r="B61" s="5"/>
      <c r="C61" s="6"/>
      <c r="D61" s="6"/>
      <c r="E61" s="6"/>
      <c r="F61" s="6"/>
      <c r="G61" s="6"/>
      <c r="H61" s="6"/>
      <c r="I61" s="6"/>
      <c r="J61" s="7"/>
    </row>
    <row r="62" spans="2:10" ht="12.75" customHeight="1"/>
    <row r="63" spans="2:10" ht="12.75" customHeight="1" thickBot="1"/>
    <row r="64" spans="2:10" ht="12.75" customHeight="1">
      <c r="B64" s="26" t="s">
        <v>204</v>
      </c>
      <c r="C64" s="72"/>
      <c r="D64" s="72"/>
      <c r="E64" s="27"/>
    </row>
    <row r="65" spans="2:12" ht="12.75" customHeight="1" thickBot="1">
      <c r="B65" s="28"/>
      <c r="C65" s="73"/>
      <c r="D65" s="73"/>
      <c r="E65" s="29"/>
      <c r="L65" s="227"/>
    </row>
    <row r="66" spans="2:12" ht="13.5" customHeight="1" thickBot="1">
      <c r="L66" s="227"/>
    </row>
    <row r="67" spans="2:12" ht="13.5" customHeight="1" thickBot="1">
      <c r="B67" s="209"/>
      <c r="C67" s="82" t="s">
        <v>205</v>
      </c>
      <c r="D67" s="10" t="s">
        <v>40</v>
      </c>
      <c r="E67" s="132" t="s">
        <v>206</v>
      </c>
      <c r="F67" s="140"/>
      <c r="G67" s="141"/>
      <c r="H67" s="228" t="s">
        <v>207</v>
      </c>
      <c r="I67" s="228"/>
      <c r="J67" s="70"/>
      <c r="L67" s="227"/>
    </row>
    <row r="68" spans="2:12" ht="13.5" thickBot="1">
      <c r="B68" s="210"/>
      <c r="C68" s="181" t="s">
        <v>208</v>
      </c>
      <c r="D68" s="14"/>
      <c r="E68" s="137" t="s">
        <v>209</v>
      </c>
      <c r="F68" s="143"/>
      <c r="G68" s="144"/>
      <c r="H68" s="69"/>
      <c r="I68" s="69"/>
      <c r="J68" s="35"/>
    </row>
    <row r="69" spans="2:12" ht="12.75" customHeight="1">
      <c r="C69" s="211"/>
      <c r="E69" s="212"/>
      <c r="F69" s="213"/>
      <c r="G69" s="213"/>
      <c r="H69" s="212"/>
      <c r="I69" s="213"/>
      <c r="J69" s="213"/>
    </row>
    <row r="70" spans="2:12" ht="13.5" customHeight="1" thickBot="1">
      <c r="C70" s="211"/>
      <c r="E70" s="218"/>
      <c r="F70" s="219"/>
      <c r="G70" s="219"/>
      <c r="H70" s="218"/>
      <c r="I70" s="219"/>
      <c r="J70" s="219"/>
    </row>
    <row r="71" spans="2:12">
      <c r="B71" s="26" t="s">
        <v>210</v>
      </c>
      <c r="C71" s="72"/>
      <c r="D71" s="72"/>
      <c r="E71" s="27"/>
    </row>
    <row r="72" spans="2:12" ht="13.5" thickBot="1">
      <c r="B72" s="28"/>
      <c r="C72" s="73"/>
      <c r="D72" s="73"/>
      <c r="E72" s="29"/>
    </row>
    <row r="73" spans="2:12" ht="13.5" thickBot="1"/>
    <row r="74" spans="2:12" ht="13.5" customHeight="1" thickBot="1">
      <c r="B74" s="209"/>
      <c r="C74" s="90" t="s">
        <v>154</v>
      </c>
      <c r="D74" s="10" t="s">
        <v>40</v>
      </c>
      <c r="E74" s="229" t="s">
        <v>211</v>
      </c>
      <c r="F74" s="230"/>
      <c r="G74" s="231"/>
      <c r="H74" s="232" t="s">
        <v>56</v>
      </c>
      <c r="I74" s="228"/>
      <c r="J74" s="70"/>
    </row>
    <row r="75" spans="2:12" ht="13.5" customHeight="1" thickBot="1">
      <c r="B75" s="210"/>
      <c r="C75" s="142" t="s">
        <v>212</v>
      </c>
      <c r="D75" s="14"/>
      <c r="E75" s="233" t="s">
        <v>213</v>
      </c>
      <c r="F75" s="234"/>
      <c r="G75" s="235"/>
      <c r="H75" s="69"/>
      <c r="I75" s="69"/>
      <c r="J75" s="35"/>
    </row>
    <row r="76" spans="2:12">
      <c r="B76" s="236"/>
      <c r="C76" s="55"/>
      <c r="D76" s="52"/>
      <c r="E76" s="237"/>
      <c r="F76" s="237"/>
      <c r="G76" s="237"/>
      <c r="H76" s="52"/>
      <c r="I76" s="52"/>
      <c r="J76" s="52"/>
    </row>
    <row r="77" spans="2:12">
      <c r="B77" s="236"/>
      <c r="C77" s="55"/>
      <c r="D77" s="52"/>
      <c r="E77" s="237"/>
      <c r="F77" s="237"/>
      <c r="G77" s="237"/>
      <c r="H77" s="52"/>
      <c r="I77" s="52"/>
      <c r="J77" s="52"/>
    </row>
    <row r="78" spans="2:12" ht="13.5" customHeight="1" thickBot="1"/>
    <row r="79" spans="2:12">
      <c r="B79" s="26" t="s">
        <v>214</v>
      </c>
      <c r="C79" s="72"/>
      <c r="D79" s="72"/>
      <c r="E79" s="27"/>
    </row>
    <row r="80" spans="2:12" ht="13.5" thickBot="1">
      <c r="B80" s="28"/>
      <c r="C80" s="73"/>
      <c r="D80" s="73"/>
      <c r="E80" s="29"/>
    </row>
    <row r="81" spans="2:11" ht="13.5" thickBot="1"/>
    <row r="82" spans="2:11">
      <c r="B82" s="209"/>
      <c r="C82" s="82" t="s">
        <v>215</v>
      </c>
      <c r="D82" s="10" t="s">
        <v>40</v>
      </c>
      <c r="E82" s="238" t="s">
        <v>216</v>
      </c>
      <c r="F82" s="239"/>
      <c r="G82" s="240"/>
      <c r="H82" s="241" t="s">
        <v>217</v>
      </c>
      <c r="I82" s="242"/>
      <c r="J82" s="180"/>
    </row>
    <row r="83" spans="2:11" ht="13.5" thickBot="1">
      <c r="B83" s="210"/>
      <c r="C83" s="181" t="s">
        <v>218</v>
      </c>
      <c r="D83" s="14"/>
      <c r="E83" s="243" t="s">
        <v>219</v>
      </c>
      <c r="F83" s="244"/>
      <c r="G83" s="245"/>
      <c r="H83" s="246"/>
      <c r="I83" s="247"/>
      <c r="J83" s="185"/>
    </row>
    <row r="84" spans="2:11">
      <c r="C84" s="211"/>
      <c r="E84" s="212"/>
      <c r="F84" s="213"/>
      <c r="G84" s="213"/>
      <c r="H84" s="212"/>
      <c r="I84" s="213"/>
      <c r="J84" s="213"/>
    </row>
    <row r="85" spans="2:11">
      <c r="C85" s="211"/>
      <c r="E85" s="218"/>
      <c r="F85" s="219"/>
      <c r="G85" s="219"/>
      <c r="H85" s="218"/>
      <c r="I85" s="219"/>
      <c r="J85" s="219"/>
    </row>
    <row r="86" spans="2:11" ht="13.5" thickBot="1"/>
    <row r="87" spans="2:11">
      <c r="B87" s="26" t="s">
        <v>220</v>
      </c>
      <c r="C87" s="72"/>
      <c r="D87" s="72"/>
      <c r="E87" s="27"/>
    </row>
    <row r="88" spans="2:11" ht="13.5" thickBot="1">
      <c r="B88" s="28"/>
      <c r="C88" s="73"/>
      <c r="D88" s="73"/>
      <c r="E88" s="29"/>
    </row>
    <row r="89" spans="2:11" ht="13.5" thickBot="1"/>
    <row r="90" spans="2:11">
      <c r="B90" s="209"/>
      <c r="C90" s="224" t="s">
        <v>68</v>
      </c>
      <c r="D90" s="10" t="s">
        <v>40</v>
      </c>
      <c r="E90" s="107" t="s">
        <v>221</v>
      </c>
      <c r="F90" s="212"/>
      <c r="G90" s="108"/>
      <c r="H90" s="8" t="s">
        <v>222</v>
      </c>
      <c r="I90" s="66"/>
      <c r="J90" s="66"/>
      <c r="K90" s="9"/>
    </row>
    <row r="91" spans="2:11" ht="13.5" thickBot="1">
      <c r="B91" s="210"/>
      <c r="C91" s="96" t="s">
        <v>223</v>
      </c>
      <c r="D91" s="14"/>
      <c r="E91" s="137" t="s">
        <v>224</v>
      </c>
      <c r="F91" s="143"/>
      <c r="G91" s="144"/>
      <c r="H91" s="12"/>
      <c r="I91" s="69"/>
      <c r="J91" s="69"/>
      <c r="K91" s="35"/>
    </row>
    <row r="92" spans="2:11">
      <c r="C92" s="211"/>
      <c r="E92" s="212"/>
      <c r="F92" s="213"/>
      <c r="G92" s="213"/>
      <c r="H92" s="212"/>
      <c r="I92" s="213"/>
      <c r="J92" s="213"/>
    </row>
    <row r="94" spans="2:11" ht="13.5" thickBot="1"/>
    <row r="95" spans="2:11">
      <c r="B95" s="26" t="s">
        <v>225</v>
      </c>
      <c r="C95" s="72"/>
      <c r="D95" s="72"/>
      <c r="E95" s="27"/>
      <c r="G95" s="221"/>
      <c r="H95" s="221"/>
    </row>
    <row r="96" spans="2:11" ht="13.5" thickBot="1">
      <c r="B96" s="28"/>
      <c r="C96" s="73"/>
      <c r="D96" s="73"/>
      <c r="E96" s="29"/>
      <c r="G96" s="221"/>
      <c r="H96" s="221"/>
    </row>
    <row r="97" spans="2:13" ht="13.5" thickBot="1"/>
    <row r="98" spans="2:13">
      <c r="B98" s="209"/>
      <c r="C98" s="154" t="s">
        <v>226</v>
      </c>
      <c r="D98" s="10" t="s">
        <v>40</v>
      </c>
      <c r="E98" s="113" t="s">
        <v>227</v>
      </c>
      <c r="F98" s="222"/>
      <c r="G98" s="114"/>
      <c r="H98" s="8" t="s">
        <v>48</v>
      </c>
      <c r="I98" s="66"/>
      <c r="J98" s="9"/>
      <c r="M98" s="4"/>
    </row>
    <row r="99" spans="2:13" ht="13.5" thickBot="1">
      <c r="B99" s="210"/>
      <c r="C99" s="155" t="s">
        <v>228</v>
      </c>
      <c r="D99" s="14"/>
      <c r="E99" s="223" t="s">
        <v>229</v>
      </c>
      <c r="F99" s="138"/>
      <c r="G99" s="139"/>
      <c r="H99" s="12"/>
      <c r="I99" s="69"/>
      <c r="J99" s="35"/>
    </row>
    <row r="100" spans="2:13">
      <c r="C100" s="211"/>
      <c r="E100" s="248"/>
      <c r="F100" s="248"/>
      <c r="G100" s="248"/>
      <c r="H100" s="212"/>
      <c r="I100" s="213"/>
      <c r="J100" s="213"/>
    </row>
    <row r="101" spans="2:13">
      <c r="C101" s="211"/>
      <c r="E101" s="218"/>
      <c r="F101" s="219"/>
      <c r="G101" s="219"/>
      <c r="H101" s="218"/>
      <c r="I101" s="219"/>
      <c r="J101" s="219"/>
    </row>
    <row r="102" spans="2:13" ht="13.5" thickBot="1">
      <c r="F102" s="220"/>
    </row>
    <row r="103" spans="2:13">
      <c r="B103" s="26" t="s">
        <v>230</v>
      </c>
      <c r="C103" s="72"/>
      <c r="D103" s="72"/>
      <c r="E103" s="27"/>
    </row>
    <row r="104" spans="2:13" ht="13.5" thickBot="1">
      <c r="B104" s="28"/>
      <c r="C104" s="73"/>
      <c r="D104" s="73"/>
      <c r="E104" s="29"/>
    </row>
    <row r="105" spans="2:13" ht="13.5" thickBot="1"/>
    <row r="106" spans="2:13">
      <c r="B106" s="209"/>
      <c r="C106" s="154" t="s">
        <v>231</v>
      </c>
      <c r="D106" s="8" t="s">
        <v>40</v>
      </c>
      <c r="E106" s="113" t="s">
        <v>205</v>
      </c>
      <c r="F106" s="222"/>
      <c r="G106" s="114"/>
      <c r="H106" s="8" t="s">
        <v>232</v>
      </c>
      <c r="I106" s="249"/>
      <c r="J106" s="249"/>
      <c r="K106" s="250"/>
    </row>
    <row r="107" spans="2:13" ht="13.5" thickBot="1">
      <c r="B107" s="210"/>
      <c r="C107" s="155" t="s">
        <v>219</v>
      </c>
      <c r="D107" s="12"/>
      <c r="E107" s="116" t="s">
        <v>233</v>
      </c>
      <c r="F107" s="251"/>
      <c r="G107" s="117"/>
      <c r="H107" s="252"/>
      <c r="I107" s="253"/>
      <c r="J107" s="253"/>
      <c r="K107" s="254"/>
    </row>
    <row r="108" spans="2:13">
      <c r="C108" s="211"/>
      <c r="E108" s="248"/>
      <c r="F108" s="255"/>
      <c r="G108" s="255"/>
      <c r="H108" s="212"/>
      <c r="I108" s="213"/>
      <c r="J108" s="213"/>
      <c r="L108" s="220"/>
    </row>
    <row r="109" spans="2:13">
      <c r="L109" s="220"/>
    </row>
    <row r="110" spans="2:13">
      <c r="E110" s="220"/>
      <c r="F110" s="220"/>
      <c r="G110" s="220"/>
      <c r="H110" s="220"/>
      <c r="I110" s="220"/>
      <c r="J110" s="220"/>
    </row>
    <row r="111" spans="2:13">
      <c r="C111" s="211"/>
      <c r="E111" s="248"/>
      <c r="F111" s="255"/>
      <c r="G111" s="255"/>
      <c r="H111" s="248"/>
      <c r="I111" s="255"/>
      <c r="J111" s="255"/>
    </row>
    <row r="112" spans="2:13" ht="13.5" thickBot="1"/>
    <row r="113" spans="1:11" ht="18">
      <c r="B113" s="166" t="s">
        <v>139</v>
      </c>
      <c r="C113" s="167"/>
      <c r="D113" s="167"/>
      <c r="E113" s="167"/>
      <c r="F113" s="167"/>
      <c r="G113" s="167"/>
      <c r="H113" s="167"/>
      <c r="I113" s="167"/>
      <c r="J113" s="168"/>
      <c r="K113" s="227"/>
    </row>
    <row r="114" spans="1:11" ht="18.75" thickBot="1">
      <c r="B114" s="205"/>
      <c r="C114" s="206"/>
      <c r="D114" s="206"/>
      <c r="E114" s="206"/>
      <c r="F114" s="206"/>
      <c r="G114" s="206"/>
      <c r="H114" s="206"/>
      <c r="I114" s="206"/>
      <c r="J114" s="207"/>
      <c r="K114" s="227"/>
    </row>
    <row r="115" spans="1:11" ht="18">
      <c r="A115" s="220"/>
      <c r="B115" s="226"/>
      <c r="C115" s="226"/>
      <c r="D115" s="226"/>
      <c r="E115" s="226"/>
      <c r="F115" s="226"/>
      <c r="G115" s="226"/>
      <c r="H115" s="226"/>
      <c r="I115" s="226"/>
      <c r="J115" s="226"/>
      <c r="K115" s="227"/>
    </row>
    <row r="118" spans="1:11" ht="20.25">
      <c r="B118" s="81"/>
      <c r="C118" s="81"/>
      <c r="D118" s="81"/>
      <c r="E118" s="81"/>
      <c r="F118" s="81"/>
      <c r="G118" s="81"/>
      <c r="H118" s="81"/>
      <c r="I118" s="81"/>
      <c r="J118" s="81"/>
    </row>
    <row r="171" spans="9:12">
      <c r="I171" s="220"/>
      <c r="J171" s="220"/>
      <c r="K171" s="220"/>
      <c r="L171" s="220"/>
    </row>
    <row r="172" spans="9:12">
      <c r="I172" s="220"/>
      <c r="J172" s="220"/>
      <c r="K172" s="220"/>
      <c r="L172" s="220"/>
    </row>
    <row r="187" spans="1:8">
      <c r="A187" s="220"/>
      <c r="B187" s="220"/>
      <c r="C187" s="220"/>
      <c r="D187" s="220"/>
      <c r="E187" s="220"/>
      <c r="F187" s="220"/>
      <c r="G187" s="220"/>
      <c r="H187" s="220"/>
    </row>
    <row r="188" spans="1:8">
      <c r="A188" s="220"/>
      <c r="B188" s="220"/>
      <c r="C188" s="220"/>
      <c r="D188" s="220"/>
      <c r="E188" s="220"/>
      <c r="F188" s="220"/>
      <c r="G188" s="220"/>
      <c r="H188" s="220"/>
    </row>
  </sheetData>
  <sheetProtection password="DEF3" sheet="1" objects="1" scenarios="1"/>
  <mergeCells count="109">
    <mergeCell ref="E108:G108"/>
    <mergeCell ref="H108:J108"/>
    <mergeCell ref="E111:G111"/>
    <mergeCell ref="H111:J111"/>
    <mergeCell ref="B113:J114"/>
    <mergeCell ref="E100:G100"/>
    <mergeCell ref="H100:J100"/>
    <mergeCell ref="B103:E104"/>
    <mergeCell ref="B106:B107"/>
    <mergeCell ref="D106:D107"/>
    <mergeCell ref="E106:G106"/>
    <mergeCell ref="H106:K107"/>
    <mergeCell ref="E107:G107"/>
    <mergeCell ref="E92:G92"/>
    <mergeCell ref="H92:J92"/>
    <mergeCell ref="B95:E96"/>
    <mergeCell ref="G95:H96"/>
    <mergeCell ref="B98:B99"/>
    <mergeCell ref="D98:D99"/>
    <mergeCell ref="E98:G98"/>
    <mergeCell ref="H98:J99"/>
    <mergeCell ref="E99:G99"/>
    <mergeCell ref="E84:G84"/>
    <mergeCell ref="H84:J84"/>
    <mergeCell ref="B87:E88"/>
    <mergeCell ref="B90:B91"/>
    <mergeCell ref="D90:D91"/>
    <mergeCell ref="E90:G90"/>
    <mergeCell ref="H90:K91"/>
    <mergeCell ref="E91:G91"/>
    <mergeCell ref="B79:E80"/>
    <mergeCell ref="B82:B83"/>
    <mergeCell ref="D82:D83"/>
    <mergeCell ref="E82:G82"/>
    <mergeCell ref="H82:J83"/>
    <mergeCell ref="E83:G83"/>
    <mergeCell ref="E69:G69"/>
    <mergeCell ref="H69:J69"/>
    <mergeCell ref="B71:E72"/>
    <mergeCell ref="B74:B75"/>
    <mergeCell ref="D74:D75"/>
    <mergeCell ref="E74:G74"/>
    <mergeCell ref="H74:J75"/>
    <mergeCell ref="E75:G75"/>
    <mergeCell ref="E52:G52"/>
    <mergeCell ref="H52:J52"/>
    <mergeCell ref="B54:J55"/>
    <mergeCell ref="B60:J61"/>
    <mergeCell ref="B64:E65"/>
    <mergeCell ref="B67:B68"/>
    <mergeCell ref="D67:D68"/>
    <mergeCell ref="E67:G67"/>
    <mergeCell ref="H67:J68"/>
    <mergeCell ref="E68:G68"/>
    <mergeCell ref="E47:G47"/>
    <mergeCell ref="H47:J47"/>
    <mergeCell ref="B50:B51"/>
    <mergeCell ref="D50:D51"/>
    <mergeCell ref="E50:G50"/>
    <mergeCell ref="H50:J51"/>
    <mergeCell ref="E51:G51"/>
    <mergeCell ref="E40:G40"/>
    <mergeCell ref="H40:J40"/>
    <mergeCell ref="B42:E43"/>
    <mergeCell ref="B45:B46"/>
    <mergeCell ref="D45:D46"/>
    <mergeCell ref="E45:G45"/>
    <mergeCell ref="H45:J46"/>
    <mergeCell ref="E46:G46"/>
    <mergeCell ref="E33:G33"/>
    <mergeCell ref="H33:J33"/>
    <mergeCell ref="B35:E36"/>
    <mergeCell ref="B38:B39"/>
    <mergeCell ref="D38:D39"/>
    <mergeCell ref="E38:G38"/>
    <mergeCell ref="H38:J39"/>
    <mergeCell ref="E39:G39"/>
    <mergeCell ref="E25:G25"/>
    <mergeCell ref="H25:J25"/>
    <mergeCell ref="B28:E29"/>
    <mergeCell ref="G28:H29"/>
    <mergeCell ref="B31:B32"/>
    <mergeCell ref="D31:D32"/>
    <mergeCell ref="E31:G31"/>
    <mergeCell ref="H31:J32"/>
    <mergeCell ref="E32:G32"/>
    <mergeCell ref="E17:G17"/>
    <mergeCell ref="H17:J17"/>
    <mergeCell ref="B20:E21"/>
    <mergeCell ref="B23:B24"/>
    <mergeCell ref="C23:C24"/>
    <mergeCell ref="D23:D24"/>
    <mergeCell ref="E23:G24"/>
    <mergeCell ref="H23:K24"/>
    <mergeCell ref="E10:G10"/>
    <mergeCell ref="H10:J10"/>
    <mergeCell ref="B12:E13"/>
    <mergeCell ref="B15:B16"/>
    <mergeCell ref="C15:C16"/>
    <mergeCell ref="D15:D16"/>
    <mergeCell ref="E15:G16"/>
    <mergeCell ref="H15:K16"/>
    <mergeCell ref="B1:J2"/>
    <mergeCell ref="B5:E6"/>
    <mergeCell ref="B8:B9"/>
    <mergeCell ref="C8:C9"/>
    <mergeCell ref="D8:D9"/>
    <mergeCell ref="E8:G9"/>
    <mergeCell ref="H8:K9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92"/>
  <sheetViews>
    <sheetView zoomScale="90" zoomScaleNormal="90" workbookViewId="0">
      <pane ySplit="2" topLeftCell="A3" activePane="bottomLeft" state="frozen"/>
      <selection activeCell="N18" sqref="N18"/>
      <selection pane="bottomLeft" activeCell="N18" sqref="N18"/>
    </sheetView>
  </sheetViews>
  <sheetFormatPr defaultRowHeight="12.75"/>
  <cols>
    <col min="1" max="1" width="1.140625" style="20" customWidth="1"/>
    <col min="2" max="2" width="3.5703125" style="20" customWidth="1"/>
    <col min="3" max="3" width="18.140625" style="20" customWidth="1"/>
    <col min="4" max="11" width="7.7109375" style="20" customWidth="1"/>
    <col min="12" max="12" width="9.140625" style="20"/>
    <col min="13" max="13" width="2.5703125" style="20" customWidth="1"/>
    <col min="14" max="23" width="9.140625" style="20" hidden="1" customWidth="1"/>
    <col min="24" max="24" width="5.42578125" style="20" customWidth="1"/>
    <col min="25" max="25" width="1.28515625" style="20" customWidth="1"/>
    <col min="26" max="26" width="3.5703125" style="20" customWidth="1"/>
    <col min="27" max="27" width="19.42578125" style="20" customWidth="1"/>
    <col min="28" max="35" width="7" style="20" customWidth="1"/>
    <col min="36" max="36" width="7.28515625" style="20" customWidth="1"/>
    <col min="37" max="37" width="7" style="20" customWidth="1"/>
    <col min="38" max="38" width="6.140625" style="20" customWidth="1"/>
    <col min="39" max="16384" width="9.140625" style="20"/>
  </cols>
  <sheetData>
    <row r="1" spans="2:38" ht="11.25" customHeight="1">
      <c r="B1" s="295" t="s">
        <v>265</v>
      </c>
      <c r="C1" s="296"/>
      <c r="D1" s="296"/>
      <c r="E1" s="296"/>
      <c r="F1" s="296"/>
      <c r="G1" s="296"/>
      <c r="H1" s="296"/>
      <c r="I1" s="296"/>
      <c r="J1" s="297"/>
      <c r="K1" s="296"/>
      <c r="L1" s="297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Z1" s="295" t="s">
        <v>266</v>
      </c>
      <c r="AA1" s="296"/>
      <c r="AB1" s="296"/>
      <c r="AC1" s="296"/>
      <c r="AD1" s="296"/>
      <c r="AE1" s="296"/>
      <c r="AF1" s="296"/>
      <c r="AG1" s="296"/>
      <c r="AH1" s="296"/>
      <c r="AI1" s="297"/>
      <c r="AJ1" s="296"/>
      <c r="AK1" s="297"/>
    </row>
    <row r="2" spans="2:38" ht="12" customHeight="1" thickBot="1">
      <c r="B2" s="299"/>
      <c r="C2" s="300"/>
      <c r="D2" s="300"/>
      <c r="E2" s="300"/>
      <c r="F2" s="300"/>
      <c r="G2" s="300"/>
      <c r="H2" s="300"/>
      <c r="I2" s="300"/>
      <c r="J2" s="301"/>
      <c r="K2" s="300"/>
      <c r="L2" s="301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Z2" s="299"/>
      <c r="AA2" s="300"/>
      <c r="AB2" s="300"/>
      <c r="AC2" s="300"/>
      <c r="AD2" s="300"/>
      <c r="AE2" s="300"/>
      <c r="AF2" s="300"/>
      <c r="AG2" s="300"/>
      <c r="AH2" s="300"/>
      <c r="AI2" s="301"/>
      <c r="AJ2" s="300"/>
      <c r="AK2" s="301"/>
    </row>
    <row r="3" spans="2:38" ht="12" customHeight="1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</row>
    <row r="4" spans="2:38" ht="13.5" thickBot="1"/>
    <row r="5" spans="2:38" ht="12.75" customHeight="1">
      <c r="B5" s="302" t="s">
        <v>1</v>
      </c>
      <c r="C5" s="303"/>
      <c r="D5" s="304" t="s">
        <v>2</v>
      </c>
      <c r="E5" s="304" t="s">
        <v>3</v>
      </c>
      <c r="F5" s="304" t="s">
        <v>4</v>
      </c>
      <c r="G5" s="304" t="s">
        <v>5</v>
      </c>
      <c r="H5" s="304" t="s">
        <v>7</v>
      </c>
      <c r="I5" s="305" t="s">
        <v>8</v>
      </c>
      <c r="J5" s="305" t="s">
        <v>9</v>
      </c>
      <c r="K5" s="305" t="s">
        <v>10</v>
      </c>
      <c r="L5" s="304" t="s">
        <v>11</v>
      </c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Z5" s="302" t="s">
        <v>1</v>
      </c>
      <c r="AA5" s="303"/>
      <c r="AB5" s="304" t="s">
        <v>2</v>
      </c>
      <c r="AC5" s="304" t="s">
        <v>3</v>
      </c>
      <c r="AD5" s="304" t="s">
        <v>4</v>
      </c>
      <c r="AE5" s="304" t="s">
        <v>5</v>
      </c>
      <c r="AF5" s="304" t="s">
        <v>6</v>
      </c>
      <c r="AG5" s="304" t="s">
        <v>142</v>
      </c>
      <c r="AH5" s="304" t="s">
        <v>7</v>
      </c>
      <c r="AI5" s="305" t="s">
        <v>8</v>
      </c>
      <c r="AJ5" s="305" t="s">
        <v>9</v>
      </c>
      <c r="AK5" s="305" t="s">
        <v>10</v>
      </c>
      <c r="AL5" s="304" t="s">
        <v>11</v>
      </c>
    </row>
    <row r="6" spans="2:38" ht="12.75" customHeight="1" thickBot="1">
      <c r="B6" s="307"/>
      <c r="C6" s="308"/>
      <c r="D6" s="309"/>
      <c r="E6" s="309"/>
      <c r="F6" s="309"/>
      <c r="G6" s="309"/>
      <c r="H6" s="309"/>
      <c r="I6" s="310"/>
      <c r="J6" s="310"/>
      <c r="K6" s="310"/>
      <c r="L6" s="309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Z6" s="307"/>
      <c r="AA6" s="308"/>
      <c r="AB6" s="309"/>
      <c r="AC6" s="309"/>
      <c r="AD6" s="309"/>
      <c r="AE6" s="309"/>
      <c r="AF6" s="309"/>
      <c r="AG6" s="309"/>
      <c r="AH6" s="309"/>
      <c r="AI6" s="310"/>
      <c r="AJ6" s="310"/>
      <c r="AK6" s="310"/>
      <c r="AL6" s="309"/>
    </row>
    <row r="7" spans="2:38" ht="12.75" customHeight="1" thickBot="1">
      <c r="B7" s="311" t="s">
        <v>2</v>
      </c>
      <c r="C7" s="173" t="s">
        <v>154</v>
      </c>
      <c r="D7" s="312"/>
      <c r="E7" s="313">
        <v>21</v>
      </c>
      <c r="F7" s="313">
        <v>21</v>
      </c>
      <c r="G7" s="313">
        <v>21</v>
      </c>
      <c r="H7" s="313">
        <f>COUNTIF(D7:G8,21)</f>
        <v>3</v>
      </c>
      <c r="I7" s="313">
        <f>SUM(D7:G8)</f>
        <v>63</v>
      </c>
      <c r="J7" s="313">
        <f>SUM(D7:D14)</f>
        <v>42</v>
      </c>
      <c r="K7" s="313">
        <f>SUM(I7-J7)</f>
        <v>21</v>
      </c>
      <c r="L7" s="313">
        <v>1</v>
      </c>
      <c r="M7" s="306"/>
      <c r="N7" s="306"/>
      <c r="O7" s="306"/>
      <c r="P7" s="306"/>
      <c r="Q7" s="306"/>
      <c r="R7" s="306"/>
      <c r="S7" s="306"/>
      <c r="T7" s="306"/>
      <c r="U7" s="306"/>
      <c r="W7" s="306"/>
      <c r="X7" s="306"/>
      <c r="Z7" s="302" t="s">
        <v>2</v>
      </c>
      <c r="AA7" s="173" t="s">
        <v>216</v>
      </c>
      <c r="AB7" s="312"/>
      <c r="AC7" s="313">
        <v>21</v>
      </c>
      <c r="AD7" s="313">
        <v>18</v>
      </c>
      <c r="AE7" s="313">
        <v>14</v>
      </c>
      <c r="AF7" s="313">
        <v>21</v>
      </c>
      <c r="AG7" s="313">
        <v>21</v>
      </c>
      <c r="AH7" s="313">
        <f>COUNTIF(AB7:AG8,21)</f>
        <v>3</v>
      </c>
      <c r="AI7" s="313">
        <f>SUM(AB7:AG8)</f>
        <v>95</v>
      </c>
      <c r="AJ7" s="313">
        <f>SUM(AB7:AB18)</f>
        <v>84</v>
      </c>
      <c r="AK7" s="313">
        <f>SUM(AI7-AJ7)</f>
        <v>11</v>
      </c>
      <c r="AL7" s="313">
        <v>2</v>
      </c>
    </row>
    <row r="8" spans="2:38" ht="12.75" customHeight="1" thickBot="1">
      <c r="B8" s="307"/>
      <c r="C8" s="84" t="s">
        <v>212</v>
      </c>
      <c r="D8" s="312"/>
      <c r="E8" s="313"/>
      <c r="F8" s="313"/>
      <c r="G8" s="313"/>
      <c r="H8" s="313"/>
      <c r="I8" s="313"/>
      <c r="J8" s="313"/>
      <c r="K8" s="313"/>
      <c r="L8" s="313"/>
      <c r="M8" s="306"/>
      <c r="N8" s="306"/>
      <c r="O8" s="306"/>
      <c r="P8" s="306"/>
      <c r="Q8" s="306"/>
      <c r="R8" s="306"/>
      <c r="S8" s="306"/>
      <c r="T8" s="306"/>
      <c r="U8" s="306"/>
      <c r="W8" s="306"/>
      <c r="X8" s="306"/>
      <c r="Z8" s="307"/>
      <c r="AA8" s="84" t="s">
        <v>219</v>
      </c>
      <c r="AB8" s="312"/>
      <c r="AC8" s="313"/>
      <c r="AD8" s="313"/>
      <c r="AE8" s="313"/>
      <c r="AF8" s="313"/>
      <c r="AG8" s="313"/>
      <c r="AH8" s="313"/>
      <c r="AI8" s="313"/>
      <c r="AJ8" s="313"/>
      <c r="AK8" s="313"/>
      <c r="AL8" s="313"/>
    </row>
    <row r="9" spans="2:38" ht="12.75" customHeight="1" thickBot="1">
      <c r="B9" s="302" t="s">
        <v>3</v>
      </c>
      <c r="C9" s="173" t="s">
        <v>211</v>
      </c>
      <c r="D9" s="314">
        <v>20</v>
      </c>
      <c r="E9" s="315"/>
      <c r="F9" s="316">
        <v>21</v>
      </c>
      <c r="G9" s="316">
        <v>21</v>
      </c>
      <c r="H9" s="313">
        <f>COUNTIF(D9:G10,21)</f>
        <v>2</v>
      </c>
      <c r="I9" s="313">
        <f>SUM(D9:G10)</f>
        <v>62</v>
      </c>
      <c r="J9" s="313">
        <f>SUM(E7:E14)</f>
        <v>51</v>
      </c>
      <c r="K9" s="313">
        <f>SUM(I9-J9)</f>
        <v>11</v>
      </c>
      <c r="L9" s="313">
        <v>2</v>
      </c>
      <c r="M9" s="306"/>
      <c r="N9" s="306"/>
      <c r="O9" s="306"/>
      <c r="P9" s="306"/>
      <c r="Q9" s="306"/>
      <c r="R9" s="306"/>
      <c r="S9" s="306"/>
      <c r="T9" s="306"/>
      <c r="U9" s="306"/>
      <c r="W9" s="306"/>
      <c r="X9" s="306"/>
      <c r="Z9" s="302" t="s">
        <v>3</v>
      </c>
      <c r="AA9" s="151" t="s">
        <v>233</v>
      </c>
      <c r="AB9" s="317">
        <v>15</v>
      </c>
      <c r="AC9" s="318"/>
      <c r="AD9" s="313">
        <v>18</v>
      </c>
      <c r="AE9" s="313">
        <v>19</v>
      </c>
      <c r="AF9" s="313">
        <v>21</v>
      </c>
      <c r="AG9" s="313">
        <v>20</v>
      </c>
      <c r="AH9" s="313">
        <f>COUNTIF(AB9:AG10,21)</f>
        <v>1</v>
      </c>
      <c r="AI9" s="313">
        <f>SUM(AB9:AG10)</f>
        <v>93</v>
      </c>
      <c r="AJ9" s="304">
        <f>SUM(AC7:AC18)</f>
        <v>96</v>
      </c>
      <c r="AK9" s="313">
        <f>SUM(AI9-AJ9)</f>
        <v>-3</v>
      </c>
      <c r="AL9" s="313">
        <v>5</v>
      </c>
    </row>
    <row r="10" spans="2:38" ht="12.75" customHeight="1" thickBot="1">
      <c r="B10" s="307"/>
      <c r="C10" s="84" t="s">
        <v>213</v>
      </c>
      <c r="D10" s="319"/>
      <c r="E10" s="315"/>
      <c r="F10" s="320"/>
      <c r="G10" s="320"/>
      <c r="H10" s="313"/>
      <c r="I10" s="313"/>
      <c r="J10" s="313"/>
      <c r="K10" s="313"/>
      <c r="L10" s="313"/>
      <c r="M10" s="306"/>
      <c r="N10" s="306"/>
      <c r="O10" s="306"/>
      <c r="P10" s="306"/>
      <c r="Q10" s="306"/>
      <c r="R10" s="306"/>
      <c r="S10" s="306"/>
      <c r="T10" s="306"/>
      <c r="U10" s="306"/>
      <c r="W10" s="306"/>
      <c r="X10" s="306"/>
      <c r="Z10" s="307"/>
      <c r="AA10" s="100" t="s">
        <v>267</v>
      </c>
      <c r="AB10" s="317"/>
      <c r="AC10" s="318"/>
      <c r="AD10" s="313"/>
      <c r="AE10" s="313"/>
      <c r="AF10" s="313"/>
      <c r="AG10" s="313"/>
      <c r="AH10" s="313"/>
      <c r="AI10" s="313"/>
      <c r="AJ10" s="309"/>
      <c r="AK10" s="313"/>
      <c r="AL10" s="313"/>
    </row>
    <row r="11" spans="2:38" ht="12.75" customHeight="1" thickBot="1">
      <c r="B11" s="302" t="s">
        <v>4</v>
      </c>
      <c r="C11" s="151" t="s">
        <v>144</v>
      </c>
      <c r="D11" s="314">
        <v>8</v>
      </c>
      <c r="E11" s="316">
        <v>12</v>
      </c>
      <c r="F11" s="315"/>
      <c r="G11" s="316">
        <v>21</v>
      </c>
      <c r="H11" s="313">
        <f>COUNTIF(D11:G12,21)</f>
        <v>1</v>
      </c>
      <c r="I11" s="313">
        <f>SUM(D11:G12)</f>
        <v>41</v>
      </c>
      <c r="J11" s="313">
        <f>SUM(F7:F14)</f>
        <v>48</v>
      </c>
      <c r="K11" s="313">
        <f>SUM(I11-J11)</f>
        <v>-7</v>
      </c>
      <c r="L11" s="313">
        <v>3</v>
      </c>
      <c r="M11" s="306"/>
      <c r="N11" s="306"/>
      <c r="O11" s="306"/>
      <c r="P11" s="306"/>
      <c r="Q11" s="306"/>
      <c r="R11" s="306"/>
      <c r="S11" s="306"/>
      <c r="T11" s="306"/>
      <c r="U11" s="306"/>
      <c r="W11" s="306"/>
      <c r="X11" s="306"/>
      <c r="Z11" s="302" t="s">
        <v>4</v>
      </c>
      <c r="AA11" s="151" t="s">
        <v>268</v>
      </c>
      <c r="AB11" s="317">
        <v>21</v>
      </c>
      <c r="AC11" s="313">
        <v>21</v>
      </c>
      <c r="AD11" s="318"/>
      <c r="AE11" s="313">
        <v>15</v>
      </c>
      <c r="AF11" s="313">
        <v>18</v>
      </c>
      <c r="AG11" s="313">
        <v>17</v>
      </c>
      <c r="AH11" s="313">
        <f>COUNTIF(AB11:AG12,21)</f>
        <v>2</v>
      </c>
      <c r="AI11" s="313">
        <f>SUM(AB11:AG12)</f>
        <v>92</v>
      </c>
      <c r="AJ11" s="304">
        <f>SUM(AD7:AD18)</f>
        <v>99</v>
      </c>
      <c r="AK11" s="313">
        <f>SUM(AI11-AJ11)</f>
        <v>-7</v>
      </c>
      <c r="AL11" s="313">
        <v>4</v>
      </c>
    </row>
    <row r="12" spans="2:38" ht="12.75" customHeight="1" thickBot="1">
      <c r="B12" s="307"/>
      <c r="C12" s="142" t="s">
        <v>269</v>
      </c>
      <c r="D12" s="319"/>
      <c r="E12" s="320"/>
      <c r="F12" s="315"/>
      <c r="G12" s="320"/>
      <c r="H12" s="313"/>
      <c r="I12" s="313"/>
      <c r="J12" s="313"/>
      <c r="K12" s="313"/>
      <c r="L12" s="313"/>
      <c r="M12" s="306"/>
      <c r="N12" s="306"/>
      <c r="O12" s="306"/>
      <c r="P12" s="306"/>
      <c r="Q12" s="306"/>
      <c r="R12" s="306"/>
      <c r="S12" s="306"/>
      <c r="T12" s="306"/>
      <c r="U12" s="306"/>
      <c r="W12" s="306"/>
      <c r="X12" s="306"/>
      <c r="Z12" s="307"/>
      <c r="AA12" s="94" t="s">
        <v>270</v>
      </c>
      <c r="AB12" s="317"/>
      <c r="AC12" s="313"/>
      <c r="AD12" s="318"/>
      <c r="AE12" s="313"/>
      <c r="AF12" s="313"/>
      <c r="AG12" s="313"/>
      <c r="AH12" s="313"/>
      <c r="AI12" s="313"/>
      <c r="AJ12" s="309"/>
      <c r="AK12" s="313"/>
      <c r="AL12" s="313"/>
    </row>
    <row r="13" spans="2:38" ht="12.75" customHeight="1" thickBot="1">
      <c r="B13" s="302" t="s">
        <v>5</v>
      </c>
      <c r="C13" s="100" t="s">
        <v>271</v>
      </c>
      <c r="D13" s="314">
        <v>14</v>
      </c>
      <c r="E13" s="316">
        <v>18</v>
      </c>
      <c r="F13" s="316">
        <v>6</v>
      </c>
      <c r="G13" s="315"/>
      <c r="H13" s="313">
        <f>COUNTIF(D13:G14,21)</f>
        <v>0</v>
      </c>
      <c r="I13" s="313">
        <f>SUM(D13:G14)</f>
        <v>38</v>
      </c>
      <c r="J13" s="313">
        <f>SUM(G7:G14)</f>
        <v>63</v>
      </c>
      <c r="K13" s="313">
        <f>SUM(I13-J13)</f>
        <v>-25</v>
      </c>
      <c r="L13" s="313">
        <v>4</v>
      </c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Z13" s="302" t="s">
        <v>5</v>
      </c>
      <c r="AA13" s="173" t="s">
        <v>215</v>
      </c>
      <c r="AB13" s="317">
        <v>21</v>
      </c>
      <c r="AC13" s="313">
        <v>21</v>
      </c>
      <c r="AD13" s="313">
        <v>21</v>
      </c>
      <c r="AE13" s="318"/>
      <c r="AF13" s="321">
        <v>21</v>
      </c>
      <c r="AG13" s="321">
        <v>21</v>
      </c>
      <c r="AH13" s="313">
        <f>COUNTIF(AB13:AG14,21)</f>
        <v>5</v>
      </c>
      <c r="AI13" s="313">
        <f>SUM(AB13:AG14)</f>
        <v>105</v>
      </c>
      <c r="AJ13" s="304">
        <f>SUM(AE7:AE18)</f>
        <v>75</v>
      </c>
      <c r="AK13" s="313">
        <f>SUM(AI13-AJ13)</f>
        <v>30</v>
      </c>
      <c r="AL13" s="313">
        <v>1</v>
      </c>
    </row>
    <row r="14" spans="2:38" ht="12.75" customHeight="1" thickBot="1">
      <c r="B14" s="307"/>
      <c r="C14" s="142" t="s">
        <v>272</v>
      </c>
      <c r="D14" s="319"/>
      <c r="E14" s="320"/>
      <c r="F14" s="320"/>
      <c r="G14" s="315"/>
      <c r="H14" s="313"/>
      <c r="I14" s="313"/>
      <c r="J14" s="313"/>
      <c r="K14" s="313"/>
      <c r="L14" s="313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Z14" s="307"/>
      <c r="AA14" s="181" t="s">
        <v>218</v>
      </c>
      <c r="AB14" s="317"/>
      <c r="AC14" s="313"/>
      <c r="AD14" s="313"/>
      <c r="AE14" s="318"/>
      <c r="AF14" s="321"/>
      <c r="AG14" s="321"/>
      <c r="AH14" s="313"/>
      <c r="AI14" s="313"/>
      <c r="AJ14" s="309"/>
      <c r="AK14" s="313"/>
      <c r="AL14" s="313"/>
    </row>
    <row r="15" spans="2:38" ht="12.75" customHeight="1" thickBot="1">
      <c r="B15" s="306"/>
      <c r="C15" s="322"/>
      <c r="D15" s="306"/>
      <c r="E15" s="306"/>
      <c r="F15" s="306"/>
      <c r="G15" s="323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Z15" s="302" t="s">
        <v>6</v>
      </c>
      <c r="AA15" s="100" t="s">
        <v>273</v>
      </c>
      <c r="AB15" s="317">
        <v>16</v>
      </c>
      <c r="AC15" s="313">
        <v>12</v>
      </c>
      <c r="AD15" s="313">
        <v>21</v>
      </c>
      <c r="AE15" s="321">
        <v>15</v>
      </c>
      <c r="AF15" s="324"/>
      <c r="AG15" s="321">
        <v>15</v>
      </c>
      <c r="AH15" s="313">
        <f>COUNTIF(AB15:AG16,21)</f>
        <v>1</v>
      </c>
      <c r="AI15" s="313">
        <f>SUM(AB15:AG16)</f>
        <v>79</v>
      </c>
      <c r="AJ15" s="304">
        <f>SUM(AF7:AF18)</f>
        <v>102</v>
      </c>
      <c r="AK15" s="313">
        <f>SUM(AI15-AJ15)</f>
        <v>-23</v>
      </c>
      <c r="AL15" s="313">
        <v>6</v>
      </c>
    </row>
    <row r="16" spans="2:38" ht="12.75" customHeight="1" thickBot="1">
      <c r="B16" s="306"/>
      <c r="C16" s="325"/>
      <c r="D16" s="306"/>
      <c r="E16" s="306"/>
      <c r="F16" s="306"/>
      <c r="Z16" s="307"/>
      <c r="AA16" s="142" t="s">
        <v>274</v>
      </c>
      <c r="AB16" s="317"/>
      <c r="AC16" s="313"/>
      <c r="AD16" s="313"/>
      <c r="AE16" s="321"/>
      <c r="AF16" s="324"/>
      <c r="AG16" s="321"/>
      <c r="AH16" s="313"/>
      <c r="AI16" s="313"/>
      <c r="AJ16" s="309"/>
      <c r="AK16" s="313"/>
      <c r="AL16" s="313"/>
    </row>
    <row r="17" spans="2:38" ht="12.75" customHeight="1" thickBot="1">
      <c r="C17" s="325"/>
      <c r="D17" s="306"/>
      <c r="E17" s="306"/>
      <c r="F17" s="306"/>
      <c r="Z17" s="302" t="s">
        <v>142</v>
      </c>
      <c r="AA17" s="100" t="s">
        <v>275</v>
      </c>
      <c r="AB17" s="317">
        <v>11</v>
      </c>
      <c r="AC17" s="313">
        <v>21</v>
      </c>
      <c r="AD17" s="313">
        <v>21</v>
      </c>
      <c r="AE17" s="321">
        <v>12</v>
      </c>
      <c r="AF17" s="321">
        <v>21</v>
      </c>
      <c r="AG17" s="324"/>
      <c r="AH17" s="313">
        <f>COUNTIF(AB17:AG18,21)</f>
        <v>3</v>
      </c>
      <c r="AI17" s="313">
        <f>SUM(AB17:AG18)</f>
        <v>86</v>
      </c>
      <c r="AJ17" s="304">
        <f>SUM(AG7:AG18)</f>
        <v>94</v>
      </c>
      <c r="AK17" s="313">
        <f>SUM(AI17-AJ17)</f>
        <v>-8</v>
      </c>
      <c r="AL17" s="313">
        <v>3</v>
      </c>
    </row>
    <row r="18" spans="2:38" ht="12.75" customHeight="1" thickBot="1">
      <c r="H18" s="20" t="s">
        <v>277</v>
      </c>
      <c r="Z18" s="307"/>
      <c r="AA18" s="142" t="s">
        <v>276</v>
      </c>
      <c r="AB18" s="317"/>
      <c r="AC18" s="313"/>
      <c r="AD18" s="313"/>
      <c r="AE18" s="321"/>
      <c r="AF18" s="321"/>
      <c r="AG18" s="324"/>
      <c r="AH18" s="313"/>
      <c r="AI18" s="313"/>
      <c r="AJ18" s="309"/>
      <c r="AK18" s="313"/>
      <c r="AL18" s="313"/>
    </row>
    <row r="19" spans="2:38" ht="12.75" customHeight="1">
      <c r="B19" s="330" t="s">
        <v>278</v>
      </c>
      <c r="C19" s="331"/>
      <c r="Z19" s="306"/>
      <c r="AA19" s="325"/>
      <c r="AB19" s="306"/>
      <c r="AC19" s="306"/>
      <c r="AD19" s="306"/>
      <c r="AE19" s="323"/>
      <c r="AF19" s="323"/>
      <c r="AG19" s="323"/>
      <c r="AH19" s="306"/>
      <c r="AI19" s="306"/>
      <c r="AJ19" s="306"/>
      <c r="AK19" s="306"/>
      <c r="AL19" s="306"/>
    </row>
    <row r="20" spans="2:38" ht="12.75" customHeight="1" thickBot="1">
      <c r="B20" s="332"/>
      <c r="C20" s="333"/>
      <c r="AA20" s="325"/>
      <c r="AB20" s="306"/>
      <c r="AC20" s="306"/>
      <c r="AD20" s="306"/>
    </row>
    <row r="21" spans="2:38" ht="12.75" customHeight="1" thickBot="1">
      <c r="AA21" s="325"/>
      <c r="AB21" s="306"/>
      <c r="AC21" s="306"/>
      <c r="AD21" s="306"/>
    </row>
    <row r="22" spans="2:38" ht="12.75" customHeight="1" thickBot="1">
      <c r="B22" s="336"/>
      <c r="C22" s="339"/>
      <c r="D22" s="339"/>
      <c r="E22" s="339"/>
      <c r="F22" s="339"/>
      <c r="G22" s="339"/>
      <c r="H22" s="339"/>
      <c r="I22" s="339"/>
      <c r="J22" s="339"/>
      <c r="K22" s="339"/>
      <c r="L22" s="337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AA22" s="325"/>
      <c r="AC22" s="306"/>
      <c r="AD22" s="328"/>
    </row>
    <row r="23" spans="2:38" ht="12.75" customHeight="1" thickBot="1">
      <c r="B23" s="340">
        <v>1</v>
      </c>
      <c r="C23" s="173" t="s">
        <v>215</v>
      </c>
      <c r="D23" s="341" t="s">
        <v>40</v>
      </c>
      <c r="E23" s="342" t="s">
        <v>216</v>
      </c>
      <c r="F23" s="343"/>
      <c r="G23" s="344" t="s">
        <v>279</v>
      </c>
      <c r="H23" s="341"/>
      <c r="I23" s="317"/>
      <c r="J23" s="345"/>
      <c r="K23" s="345"/>
      <c r="L23" s="338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</row>
    <row r="24" spans="2:38" ht="12.75" customHeight="1" thickBot="1">
      <c r="B24" s="307"/>
      <c r="C24" s="181" t="s">
        <v>218</v>
      </c>
      <c r="D24" s="346"/>
      <c r="E24" s="334" t="s">
        <v>219</v>
      </c>
      <c r="F24" s="335"/>
      <c r="G24" s="346"/>
      <c r="H24" s="346"/>
      <c r="I24" s="326"/>
      <c r="AA24" s="325"/>
      <c r="AC24" s="306"/>
      <c r="AD24" s="328"/>
    </row>
    <row r="25" spans="2:38" ht="12.75" customHeight="1"/>
    <row r="26" spans="2:38" ht="12.75" customHeight="1" thickBot="1"/>
    <row r="27" spans="2:38" ht="12.75" customHeight="1">
      <c r="B27" s="330" t="s">
        <v>280</v>
      </c>
      <c r="C27" s="331"/>
    </row>
    <row r="28" spans="2:38" ht="12.75" customHeight="1" thickBot="1">
      <c r="B28" s="332"/>
      <c r="C28" s="333"/>
    </row>
    <row r="29" spans="2:38" ht="12.75" customHeight="1" thickBot="1"/>
    <row r="30" spans="2:38" ht="12.75" customHeight="1" thickBot="1">
      <c r="B30" s="336"/>
      <c r="C30" s="339"/>
      <c r="D30" s="339"/>
      <c r="E30" s="339"/>
      <c r="F30" s="339"/>
      <c r="G30" s="339"/>
      <c r="H30" s="339"/>
      <c r="I30" s="339"/>
      <c r="J30" s="339"/>
      <c r="K30" s="339"/>
      <c r="L30" s="337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</row>
    <row r="31" spans="2:38" ht="12.75" customHeight="1" thickBot="1">
      <c r="B31" s="340">
        <v>1</v>
      </c>
      <c r="C31" s="327" t="s">
        <v>154</v>
      </c>
      <c r="D31" s="341" t="s">
        <v>40</v>
      </c>
      <c r="E31" s="347" t="s">
        <v>211</v>
      </c>
      <c r="F31" s="348"/>
      <c r="G31" s="341" t="s">
        <v>136</v>
      </c>
      <c r="H31" s="341"/>
      <c r="I31" s="317"/>
      <c r="J31" s="345"/>
      <c r="K31" s="345"/>
      <c r="L31" s="338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</row>
    <row r="32" spans="2:38" ht="12.75" customHeight="1" thickBot="1">
      <c r="B32" s="307"/>
      <c r="C32" s="329" t="s">
        <v>212</v>
      </c>
      <c r="D32" s="346"/>
      <c r="E32" s="349" t="s">
        <v>213</v>
      </c>
      <c r="F32" s="350"/>
      <c r="G32" s="346"/>
      <c r="H32" s="346"/>
      <c r="I32" s="326"/>
    </row>
    <row r="33" spans="2:24" ht="12.75" customHeight="1"/>
    <row r="34" spans="2:24" ht="12.75" customHeight="1"/>
    <row r="35" spans="2:24" ht="12.75" customHeight="1"/>
    <row r="36" spans="2:24" ht="12.75" customHeight="1"/>
    <row r="37" spans="2:24" ht="12.75" customHeight="1" thickBot="1"/>
    <row r="38" spans="2:24" ht="12.75" customHeight="1">
      <c r="B38" s="351" t="s">
        <v>139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3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</row>
    <row r="39" spans="2:24" ht="12.75" customHeight="1" thickBot="1">
      <c r="B39" s="355"/>
      <c r="C39" s="356"/>
      <c r="D39" s="356"/>
      <c r="E39" s="356"/>
      <c r="F39" s="356"/>
      <c r="G39" s="356"/>
      <c r="H39" s="356"/>
      <c r="I39" s="356"/>
      <c r="J39" s="356"/>
      <c r="K39" s="356"/>
      <c r="L39" s="357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</row>
    <row r="40" spans="2:24" ht="12.75" customHeight="1"/>
    <row r="41" spans="2:24" ht="12.75" customHeight="1"/>
    <row r="42" spans="2:24" ht="12.75" customHeight="1"/>
    <row r="43" spans="2:24" ht="12.75" customHeight="1"/>
    <row r="44" spans="2:24" ht="12.75" customHeight="1"/>
    <row r="45" spans="2:24" ht="12.75" customHeight="1"/>
    <row r="46" spans="2:24" ht="12.75" customHeight="1"/>
    <row r="47" spans="2:24" ht="12.75" customHeight="1"/>
    <row r="48" spans="2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9" ht="12.75" customHeight="1"/>
    <row r="70" ht="13.5" customHeight="1"/>
    <row r="87" ht="12.75" customHeight="1"/>
    <row r="88" ht="13.5" customHeight="1"/>
    <row r="99" ht="12.75" customHeight="1"/>
    <row r="100" ht="13.5" customHeight="1"/>
    <row r="107" ht="12.75" customHeight="1"/>
    <row r="108" ht="12.75" customHeight="1"/>
    <row r="109" ht="13.5" customHeight="1"/>
    <row r="117" spans="2:24">
      <c r="B117" s="32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</row>
    <row r="118" spans="2:24"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25"/>
      <c r="W118" s="325"/>
      <c r="X118" s="325"/>
    </row>
    <row r="191" spans="1:1">
      <c r="A191" s="325"/>
    </row>
    <row r="192" spans="1:1">
      <c r="A192" s="325"/>
    </row>
  </sheetData>
  <sheetProtection password="DEF3" sheet="1" objects="1" scenarios="1" selectLockedCells="1"/>
  <mergeCells count="149">
    <mergeCell ref="B38:L39"/>
    <mergeCell ref="B27:C28"/>
    <mergeCell ref="B31:B32"/>
    <mergeCell ref="D31:D32"/>
    <mergeCell ref="E31:F31"/>
    <mergeCell ref="G31:I32"/>
    <mergeCell ref="E32:F32"/>
    <mergeCell ref="B19:C20"/>
    <mergeCell ref="B23:B24"/>
    <mergeCell ref="D23:D24"/>
    <mergeCell ref="E23:F23"/>
    <mergeCell ref="G23:I24"/>
    <mergeCell ref="E24:F24"/>
    <mergeCell ref="AG17:AG18"/>
    <mergeCell ref="AH17:AH18"/>
    <mergeCell ref="AI17:AI18"/>
    <mergeCell ref="AJ17:AJ18"/>
    <mergeCell ref="AK17:AK18"/>
    <mergeCell ref="AL17:AL18"/>
    <mergeCell ref="AI15:AI16"/>
    <mergeCell ref="AJ15:AJ16"/>
    <mergeCell ref="AK15:AK16"/>
    <mergeCell ref="AL15:AL16"/>
    <mergeCell ref="Z17:Z18"/>
    <mergeCell ref="AB17:AB18"/>
    <mergeCell ref="AC17:AC18"/>
    <mergeCell ref="AD17:AD18"/>
    <mergeCell ref="AE17:AE18"/>
    <mergeCell ref="AF17:AF18"/>
    <mergeCell ref="AK13:AK14"/>
    <mergeCell ref="AL13:AL14"/>
    <mergeCell ref="Z15:Z16"/>
    <mergeCell ref="AB15:AB16"/>
    <mergeCell ref="AC15:AC16"/>
    <mergeCell ref="AD15:AD16"/>
    <mergeCell ref="AE15:AE16"/>
    <mergeCell ref="AF15:AF16"/>
    <mergeCell ref="AG15:AG16"/>
    <mergeCell ref="AH15:AH16"/>
    <mergeCell ref="AE13:AE14"/>
    <mergeCell ref="AF13:AF14"/>
    <mergeCell ref="AG13:AG14"/>
    <mergeCell ref="AH13:AH14"/>
    <mergeCell ref="AI13:AI14"/>
    <mergeCell ref="AJ13:AJ14"/>
    <mergeCell ref="K13:K14"/>
    <mergeCell ref="L13:L14"/>
    <mergeCell ref="Z13:Z14"/>
    <mergeCell ref="AB13:AB14"/>
    <mergeCell ref="AC13:AC14"/>
    <mergeCell ref="AD13:AD14"/>
    <mergeCell ref="AK11:AK12"/>
    <mergeCell ref="AL11:AL12"/>
    <mergeCell ref="B13:B14"/>
    <mergeCell ref="D13:D14"/>
    <mergeCell ref="E13:E14"/>
    <mergeCell ref="F13:F14"/>
    <mergeCell ref="G13:G14"/>
    <mergeCell ref="H13:H14"/>
    <mergeCell ref="I13:I14"/>
    <mergeCell ref="J13:J14"/>
    <mergeCell ref="AE11:AE12"/>
    <mergeCell ref="AF11:AF12"/>
    <mergeCell ref="AG11:AG12"/>
    <mergeCell ref="AH11:AH12"/>
    <mergeCell ref="AI11:AI12"/>
    <mergeCell ref="AJ11:AJ12"/>
    <mergeCell ref="K11:K12"/>
    <mergeCell ref="L11:L12"/>
    <mergeCell ref="Z11:Z12"/>
    <mergeCell ref="AB11:AB12"/>
    <mergeCell ref="AC11:AC12"/>
    <mergeCell ref="AD11:AD12"/>
    <mergeCell ref="AK9:AK10"/>
    <mergeCell ref="AL9:AL10"/>
    <mergeCell ref="B11:B12"/>
    <mergeCell ref="D11:D12"/>
    <mergeCell ref="E11:E12"/>
    <mergeCell ref="F11:F12"/>
    <mergeCell ref="G11:G12"/>
    <mergeCell ref="H11:H12"/>
    <mergeCell ref="I11:I12"/>
    <mergeCell ref="J11:J12"/>
    <mergeCell ref="AE9:AE10"/>
    <mergeCell ref="AF9:AF10"/>
    <mergeCell ref="AG9:AG10"/>
    <mergeCell ref="AH9:AH10"/>
    <mergeCell ref="AI9:AI10"/>
    <mergeCell ref="AJ9:AJ10"/>
    <mergeCell ref="K9:K10"/>
    <mergeCell ref="L9:L10"/>
    <mergeCell ref="Z9:Z10"/>
    <mergeCell ref="AB9:AB10"/>
    <mergeCell ref="AC9:AC10"/>
    <mergeCell ref="AD9:AD10"/>
    <mergeCell ref="AK7:AK8"/>
    <mergeCell ref="AL7:AL8"/>
    <mergeCell ref="B9:B10"/>
    <mergeCell ref="D9:D10"/>
    <mergeCell ref="E9:E10"/>
    <mergeCell ref="F9:F10"/>
    <mergeCell ref="G9:G10"/>
    <mergeCell ref="H9:H10"/>
    <mergeCell ref="I9:I10"/>
    <mergeCell ref="J9:J10"/>
    <mergeCell ref="AE7:AE8"/>
    <mergeCell ref="AF7:AF8"/>
    <mergeCell ref="AG7:AG8"/>
    <mergeCell ref="AH7:AH8"/>
    <mergeCell ref="AI7:AI8"/>
    <mergeCell ref="AJ7:AJ8"/>
    <mergeCell ref="K7:K8"/>
    <mergeCell ref="L7:L8"/>
    <mergeCell ref="Z7:Z8"/>
    <mergeCell ref="AB7:AB8"/>
    <mergeCell ref="AC7:AC8"/>
    <mergeCell ref="AD7:AD8"/>
    <mergeCell ref="AK5:AK6"/>
    <mergeCell ref="AL5:AL6"/>
    <mergeCell ref="B7:B8"/>
    <mergeCell ref="D7:D8"/>
    <mergeCell ref="E7:E8"/>
    <mergeCell ref="F7:F8"/>
    <mergeCell ref="G7:G8"/>
    <mergeCell ref="H7:H8"/>
    <mergeCell ref="I7:I8"/>
    <mergeCell ref="J7:J8"/>
    <mergeCell ref="AE5:AE6"/>
    <mergeCell ref="AF5:AF6"/>
    <mergeCell ref="AG5:AG6"/>
    <mergeCell ref="AH5:AH6"/>
    <mergeCell ref="AI5:AI6"/>
    <mergeCell ref="AJ5:AJ6"/>
    <mergeCell ref="K5:K6"/>
    <mergeCell ref="L5:L6"/>
    <mergeCell ref="Z5:AA6"/>
    <mergeCell ref="AB5:AB6"/>
    <mergeCell ref="AC5:AC6"/>
    <mergeCell ref="AD5:AD6"/>
    <mergeCell ref="B1:L2"/>
    <mergeCell ref="Z1:AK2"/>
    <mergeCell ref="B5:C6"/>
    <mergeCell ref="D5:D6"/>
    <mergeCell ref="E5:E6"/>
    <mergeCell ref="F5:F6"/>
    <mergeCell ref="G5:G6"/>
    <mergeCell ref="H5:H6"/>
    <mergeCell ref="I5:I6"/>
    <mergeCell ref="J5:J6"/>
  </mergeCells>
  <pageMargins left="0.15748031496062992" right="0.15748031496062992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6"/>
  <sheetViews>
    <sheetView workbookViewId="0">
      <pane ySplit="2" topLeftCell="A3" activePane="bottomLeft" state="frozen"/>
      <selection activeCell="E60" sqref="E60:E61"/>
      <selection pane="bottomLeft" activeCell="B1" sqref="B1:M2"/>
    </sheetView>
  </sheetViews>
  <sheetFormatPr defaultRowHeight="12.75"/>
  <cols>
    <col min="1" max="1" width="1.28515625" style="4" customWidth="1"/>
    <col min="2" max="2" width="3.5703125" style="4" customWidth="1"/>
    <col min="3" max="3" width="20.85546875" style="4" customWidth="1"/>
    <col min="4" max="8" width="6.85546875" style="4" customWidth="1"/>
    <col min="9" max="12" width="7" style="4" customWidth="1"/>
    <col min="13" max="13" width="8.28515625" style="4" customWidth="1"/>
    <col min="14" max="14" width="9.140625" style="4"/>
    <col min="15" max="15" width="12.85546875" style="4" customWidth="1"/>
    <col min="16" max="16" width="15.7109375" style="4" customWidth="1"/>
    <col min="17" max="17" width="2.42578125" style="4" customWidth="1"/>
    <col min="18" max="18" width="12.140625" style="4" customWidth="1"/>
    <col min="19" max="24" width="9.140625" style="4"/>
    <col min="25" max="25" width="3.5703125" style="4" customWidth="1"/>
    <col min="26" max="26" width="19.42578125" style="4" customWidth="1"/>
    <col min="27" max="35" width="8" style="4" customWidth="1"/>
    <col min="36" max="36" width="6.140625" style="4" customWidth="1"/>
    <col min="37" max="16384" width="9.140625" style="4"/>
  </cols>
  <sheetData>
    <row r="1" spans="2:13" ht="11.25" customHeight="1">
      <c r="B1" s="1" t="s">
        <v>281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7"/>
      <c r="L2" s="6"/>
      <c r="M2" s="7"/>
    </row>
    <row r="3" spans="2:13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173" t="s">
        <v>282</v>
      </c>
      <c r="D7" s="16"/>
      <c r="E7" s="17">
        <v>16</v>
      </c>
      <c r="F7" s="17">
        <v>21</v>
      </c>
      <c r="G7" s="17">
        <v>21</v>
      </c>
      <c r="H7" s="19"/>
      <c r="I7" s="17">
        <f>COUNTIF(D7:H8,21)</f>
        <v>2</v>
      </c>
      <c r="J7" s="17">
        <f t="shared" ref="J7:J9" si="0">SUM(D7:H8)</f>
        <v>58</v>
      </c>
      <c r="K7" s="17">
        <f>SUM(D7:D16)</f>
        <v>54</v>
      </c>
      <c r="L7" s="17">
        <f>SUM(J7-K7)</f>
        <v>4</v>
      </c>
      <c r="M7" s="17">
        <v>2</v>
      </c>
    </row>
    <row r="8" spans="2:13" ht="12.75" customHeight="1" thickBot="1">
      <c r="B8" s="12"/>
      <c r="C8" s="358" t="s">
        <v>283</v>
      </c>
      <c r="D8" s="16"/>
      <c r="E8" s="17"/>
      <c r="F8" s="17"/>
      <c r="G8" s="17"/>
      <c r="H8" s="19"/>
      <c r="I8" s="17"/>
      <c r="J8" s="17"/>
      <c r="K8" s="17"/>
      <c r="L8" s="17"/>
      <c r="M8" s="17"/>
    </row>
    <row r="9" spans="2:13" ht="12.75" customHeight="1" thickBot="1">
      <c r="B9" s="8" t="s">
        <v>3</v>
      </c>
      <c r="C9" s="173" t="s">
        <v>221</v>
      </c>
      <c r="D9" s="70">
        <v>21</v>
      </c>
      <c r="E9" s="18"/>
      <c r="F9" s="17">
        <v>21</v>
      </c>
      <c r="G9" s="17">
        <v>21</v>
      </c>
      <c r="H9" s="19"/>
      <c r="I9" s="17">
        <f>COUNTIF(D9:H10,21)</f>
        <v>3</v>
      </c>
      <c r="J9" s="17">
        <f t="shared" si="0"/>
        <v>63</v>
      </c>
      <c r="K9" s="10">
        <f>SUM(E7:E16)</f>
        <v>48</v>
      </c>
      <c r="L9" s="17">
        <f t="shared" ref="L9" si="1">SUM(J9-K9)</f>
        <v>15</v>
      </c>
      <c r="M9" s="17">
        <v>1</v>
      </c>
    </row>
    <row r="10" spans="2:13" ht="12.75" customHeight="1" thickBot="1">
      <c r="B10" s="12"/>
      <c r="C10" s="84" t="s">
        <v>224</v>
      </c>
      <c r="D10" s="70"/>
      <c r="E10" s="18"/>
      <c r="F10" s="17"/>
      <c r="G10" s="17"/>
      <c r="H10" s="19"/>
      <c r="I10" s="17"/>
      <c r="J10" s="17"/>
      <c r="K10" s="14"/>
      <c r="L10" s="17"/>
      <c r="M10" s="17"/>
    </row>
    <row r="11" spans="2:13" ht="12.75" customHeight="1" thickBot="1">
      <c r="B11" s="8" t="s">
        <v>4</v>
      </c>
      <c r="C11" s="151" t="s">
        <v>284</v>
      </c>
      <c r="D11" s="70">
        <v>19</v>
      </c>
      <c r="E11" s="17">
        <v>18</v>
      </c>
      <c r="F11" s="18"/>
      <c r="G11" s="17">
        <v>21</v>
      </c>
      <c r="H11" s="19"/>
      <c r="I11" s="17">
        <f t="shared" ref="I11" si="2">COUNTIF(D11:H12,21)</f>
        <v>1</v>
      </c>
      <c r="J11" s="17">
        <f t="shared" ref="J11" si="3">SUM(D11:H12)</f>
        <v>58</v>
      </c>
      <c r="K11" s="10">
        <f>SUM(F7:F16)</f>
        <v>55</v>
      </c>
      <c r="L11" s="17">
        <f t="shared" ref="L11" si="4">SUM(J11-K11)</f>
        <v>3</v>
      </c>
      <c r="M11" s="17">
        <v>3</v>
      </c>
    </row>
    <row r="12" spans="2:13" ht="12.75" customHeight="1" thickBot="1">
      <c r="B12" s="12"/>
      <c r="C12" s="92" t="s">
        <v>285</v>
      </c>
      <c r="D12" s="70"/>
      <c r="E12" s="17"/>
      <c r="F12" s="18"/>
      <c r="G12" s="17"/>
      <c r="H12" s="19"/>
      <c r="I12" s="17"/>
      <c r="J12" s="17"/>
      <c r="K12" s="14"/>
      <c r="L12" s="17"/>
      <c r="M12" s="17"/>
    </row>
    <row r="13" spans="2:13" ht="12.75" customHeight="1" thickBot="1">
      <c r="B13" s="8" t="s">
        <v>5</v>
      </c>
      <c r="C13" s="90" t="s">
        <v>286</v>
      </c>
      <c r="D13" s="70">
        <v>14</v>
      </c>
      <c r="E13" s="17">
        <v>14</v>
      </c>
      <c r="F13" s="17">
        <v>13</v>
      </c>
      <c r="G13" s="18"/>
      <c r="H13" s="19"/>
      <c r="I13" s="17">
        <f>COUNTIF(D13:H14,21)</f>
        <v>0</v>
      </c>
      <c r="J13" s="17">
        <f t="shared" ref="J13" si="5">SUM(D13:H14)</f>
        <v>41</v>
      </c>
      <c r="K13" s="10">
        <f>SUM(G7:G16)</f>
        <v>63</v>
      </c>
      <c r="L13" s="17">
        <f t="shared" ref="L13" si="6">SUM(J13-K13)</f>
        <v>-22</v>
      </c>
      <c r="M13" s="17">
        <v>4</v>
      </c>
    </row>
    <row r="14" spans="2:13" ht="12.75" customHeight="1" thickBot="1">
      <c r="B14" s="12"/>
      <c r="C14" s="142" t="s">
        <v>287</v>
      </c>
      <c r="D14" s="70"/>
      <c r="E14" s="17"/>
      <c r="F14" s="17"/>
      <c r="G14" s="18"/>
      <c r="H14" s="19"/>
      <c r="I14" s="17"/>
      <c r="J14" s="17"/>
      <c r="K14" s="14"/>
      <c r="L14" s="17"/>
      <c r="M14" s="17"/>
    </row>
    <row r="15" spans="2:13" ht="12.75" customHeight="1" thickBot="1">
      <c r="B15" s="8" t="s">
        <v>6</v>
      </c>
      <c r="C15" s="88"/>
      <c r="D15" s="258"/>
      <c r="E15" s="19"/>
      <c r="F15" s="19"/>
      <c r="G15" s="19"/>
      <c r="H15" s="71"/>
      <c r="I15" s="19">
        <f t="shared" ref="I15" si="7">COUNTIF(D15:H16,21)</f>
        <v>0</v>
      </c>
      <c r="J15" s="19">
        <f t="shared" ref="J15" si="8">SUM(D15:H16)</f>
        <v>0</v>
      </c>
      <c r="K15" s="21">
        <f>SUM(H7:H16)</f>
        <v>0</v>
      </c>
      <c r="L15" s="19">
        <f t="shared" ref="L15" si="9">SUM(J15-K15)</f>
        <v>0</v>
      </c>
      <c r="M15" s="19"/>
    </row>
    <row r="16" spans="2:13" ht="12.75" customHeight="1" thickBot="1">
      <c r="B16" s="12"/>
      <c r="C16" s="256"/>
      <c r="D16" s="258"/>
      <c r="E16" s="19"/>
      <c r="F16" s="19"/>
      <c r="G16" s="19"/>
      <c r="H16" s="71"/>
      <c r="I16" s="19"/>
      <c r="J16" s="19"/>
      <c r="K16" s="23"/>
      <c r="L16" s="19"/>
      <c r="M16" s="19"/>
    </row>
    <row r="17" spans="2:13" ht="12.75" customHeight="1">
      <c r="B17" s="52"/>
      <c r="C17" s="53"/>
      <c r="D17" s="52"/>
      <c r="E17" s="52"/>
      <c r="F17" s="52"/>
      <c r="G17" s="152"/>
      <c r="H17" s="52"/>
      <c r="I17" s="52"/>
      <c r="J17" s="52"/>
      <c r="K17" s="52"/>
      <c r="L17" s="52"/>
    </row>
    <row r="18" spans="2:13" ht="12.75" customHeight="1">
      <c r="B18" s="20"/>
      <c r="C18" s="40"/>
      <c r="D18" s="52"/>
      <c r="E18" s="52"/>
      <c r="F18" s="52"/>
    </row>
    <row r="19" spans="2:13" ht="12.75" customHeight="1" thickBot="1">
      <c r="C19" s="40"/>
      <c r="D19" s="52"/>
      <c r="E19" s="52"/>
      <c r="F19" s="52"/>
    </row>
    <row r="20" spans="2:13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173" t="s">
        <v>288</v>
      </c>
      <c r="D22" s="16"/>
      <c r="E22" s="17">
        <v>21</v>
      </c>
      <c r="F22" s="17">
        <v>21</v>
      </c>
      <c r="G22" s="19" t="s">
        <v>33</v>
      </c>
      <c r="H22" s="17">
        <v>13</v>
      </c>
      <c r="I22" s="17">
        <f>COUNTIF(D22:H23,21)</f>
        <v>2</v>
      </c>
      <c r="J22" s="17">
        <f t="shared" ref="J22:J24" si="10">SUM(D22:H23)</f>
        <v>55</v>
      </c>
      <c r="K22" s="17">
        <f>SUM(D22:D31)</f>
        <v>46</v>
      </c>
      <c r="L22" s="17">
        <f>SUM(J22-K22)</f>
        <v>9</v>
      </c>
      <c r="M22" s="17">
        <v>2</v>
      </c>
    </row>
    <row r="23" spans="2:13" ht="12.75" customHeight="1" thickBot="1">
      <c r="B23" s="12"/>
      <c r="C23" s="101" t="s">
        <v>91</v>
      </c>
      <c r="D23" s="16"/>
      <c r="E23" s="17"/>
      <c r="F23" s="17"/>
      <c r="G23" s="19"/>
      <c r="H23" s="17"/>
      <c r="I23" s="17"/>
      <c r="J23" s="17"/>
      <c r="K23" s="17"/>
      <c r="L23" s="17"/>
      <c r="M23" s="17"/>
    </row>
    <row r="24" spans="2:13" ht="12.75" customHeight="1" thickBot="1">
      <c r="B24" s="8" t="s">
        <v>3</v>
      </c>
      <c r="C24" s="84" t="s">
        <v>289</v>
      </c>
      <c r="D24" s="70">
        <v>8</v>
      </c>
      <c r="E24" s="18"/>
      <c r="F24" s="17">
        <v>21</v>
      </c>
      <c r="G24" s="19" t="s">
        <v>33</v>
      </c>
      <c r="H24" s="17">
        <v>21</v>
      </c>
      <c r="I24" s="17">
        <f>COUNTIF(D24:H25,21)</f>
        <v>2</v>
      </c>
      <c r="J24" s="17">
        <f t="shared" si="10"/>
        <v>50</v>
      </c>
      <c r="K24" s="10">
        <f>SUM(E22:E31)</f>
        <v>53</v>
      </c>
      <c r="L24" s="17">
        <f t="shared" ref="L24" si="11">SUM(J24-K24)</f>
        <v>-3</v>
      </c>
      <c r="M24" s="17">
        <v>3</v>
      </c>
    </row>
    <row r="25" spans="2:13" ht="12.75" customHeight="1" thickBot="1">
      <c r="B25" s="12"/>
      <c r="C25" s="101" t="s">
        <v>226</v>
      </c>
      <c r="D25" s="70"/>
      <c r="E25" s="18"/>
      <c r="F25" s="17"/>
      <c r="G25" s="19"/>
      <c r="H25" s="17"/>
      <c r="I25" s="17"/>
      <c r="J25" s="17"/>
      <c r="K25" s="14"/>
      <c r="L25" s="17"/>
      <c r="M25" s="17"/>
    </row>
    <row r="26" spans="2:13" ht="12.75" customHeight="1" thickBot="1">
      <c r="B26" s="8" t="s">
        <v>4</v>
      </c>
      <c r="C26" s="100" t="s">
        <v>87</v>
      </c>
      <c r="D26" s="70">
        <v>17</v>
      </c>
      <c r="E26" s="17">
        <v>12</v>
      </c>
      <c r="F26" s="18"/>
      <c r="G26" s="19" t="s">
        <v>33</v>
      </c>
      <c r="H26" s="17">
        <v>18</v>
      </c>
      <c r="I26" s="17">
        <f t="shared" ref="I26" si="12">COUNTIF(D26:H27,21)</f>
        <v>0</v>
      </c>
      <c r="J26" s="17">
        <f t="shared" ref="J26" si="13">SUM(D26:H27)</f>
        <v>47</v>
      </c>
      <c r="K26" s="10">
        <f>SUM(F22:F31)</f>
        <v>63</v>
      </c>
      <c r="L26" s="17">
        <f t="shared" ref="L26" si="14">SUM(J26-K26)</f>
        <v>-16</v>
      </c>
      <c r="M26" s="17">
        <v>4</v>
      </c>
    </row>
    <row r="27" spans="2:13" ht="12.75" customHeight="1" thickBot="1">
      <c r="B27" s="12"/>
      <c r="C27" s="92" t="s">
        <v>73</v>
      </c>
      <c r="D27" s="70"/>
      <c r="E27" s="17"/>
      <c r="F27" s="18"/>
      <c r="G27" s="19"/>
      <c r="H27" s="17"/>
      <c r="I27" s="17"/>
      <c r="J27" s="17"/>
      <c r="K27" s="14"/>
      <c r="L27" s="17"/>
      <c r="M27" s="17"/>
    </row>
    <row r="28" spans="2:13" ht="12.75" customHeight="1" thickBot="1">
      <c r="B28" s="8" t="s">
        <v>5</v>
      </c>
      <c r="C28" s="359" t="s">
        <v>290</v>
      </c>
      <c r="D28" s="258" t="s">
        <v>33</v>
      </c>
      <c r="E28" s="19" t="s">
        <v>33</v>
      </c>
      <c r="F28" s="19" t="s">
        <v>33</v>
      </c>
      <c r="G28" s="71"/>
      <c r="H28" s="19" t="s">
        <v>33</v>
      </c>
      <c r="I28" s="19">
        <f>COUNTIF(D28:H29,21)</f>
        <v>0</v>
      </c>
      <c r="J28" s="19">
        <f t="shared" ref="J28" si="15">SUM(D28:H29)</f>
        <v>0</v>
      </c>
      <c r="K28" s="21">
        <f>SUM(G22:G31)</f>
        <v>0</v>
      </c>
      <c r="L28" s="19">
        <f t="shared" ref="L28" si="16">SUM(J28-K28)</f>
        <v>0</v>
      </c>
      <c r="M28" s="19"/>
    </row>
    <row r="29" spans="2:13" ht="12.75" customHeight="1" thickBot="1">
      <c r="B29" s="12"/>
      <c r="C29" s="360" t="s">
        <v>291</v>
      </c>
      <c r="D29" s="258"/>
      <c r="E29" s="19"/>
      <c r="F29" s="19"/>
      <c r="G29" s="71"/>
      <c r="H29" s="19"/>
      <c r="I29" s="19"/>
      <c r="J29" s="19"/>
      <c r="K29" s="23"/>
      <c r="L29" s="19"/>
      <c r="M29" s="19"/>
    </row>
    <row r="30" spans="2:13" ht="12.75" customHeight="1" thickBot="1">
      <c r="B30" s="8" t="s">
        <v>6</v>
      </c>
      <c r="C30" s="84" t="s">
        <v>292</v>
      </c>
      <c r="D30" s="70">
        <v>21</v>
      </c>
      <c r="E30" s="17">
        <v>20</v>
      </c>
      <c r="F30" s="17">
        <v>21</v>
      </c>
      <c r="G30" s="19" t="s">
        <v>33</v>
      </c>
      <c r="H30" s="71"/>
      <c r="I30" s="17">
        <f t="shared" ref="I30" si="17">COUNTIF(D30:H31,21)</f>
        <v>2</v>
      </c>
      <c r="J30" s="17">
        <f t="shared" ref="J30" si="18">SUM(D30:H31)</f>
        <v>62</v>
      </c>
      <c r="K30" s="10">
        <f>SUM(H22:H31)</f>
        <v>52</v>
      </c>
      <c r="L30" s="17">
        <f t="shared" ref="L30" si="19">SUM(J30-K30)</f>
        <v>10</v>
      </c>
      <c r="M30" s="17">
        <v>1</v>
      </c>
    </row>
    <row r="31" spans="2:13" ht="12.75" customHeight="1" thickBot="1">
      <c r="B31" s="12"/>
      <c r="C31" s="101" t="s">
        <v>293</v>
      </c>
      <c r="D31" s="70"/>
      <c r="E31" s="17"/>
      <c r="F31" s="17"/>
      <c r="G31" s="19"/>
      <c r="H31" s="71"/>
      <c r="I31" s="17"/>
      <c r="J31" s="17"/>
      <c r="K31" s="14"/>
      <c r="L31" s="17"/>
      <c r="M31" s="17"/>
    </row>
    <row r="32" spans="2:13" ht="12.75" customHeight="1">
      <c r="B32" s="52"/>
      <c r="C32" s="53"/>
      <c r="D32" s="52"/>
      <c r="E32" s="52"/>
      <c r="F32" s="52"/>
      <c r="G32" s="152"/>
      <c r="H32" s="52"/>
      <c r="I32" s="52"/>
      <c r="J32" s="52"/>
      <c r="K32" s="52"/>
      <c r="L32" s="52"/>
    </row>
    <row r="33" spans="2:13" ht="12.75" customHeight="1">
      <c r="B33" s="20"/>
      <c r="C33" s="40"/>
      <c r="D33" s="52"/>
      <c r="E33" s="52"/>
      <c r="F33" s="52"/>
    </row>
    <row r="34" spans="2:13" ht="12.75" customHeight="1" thickBot="1"/>
    <row r="35" spans="2:13" ht="12.75" customHeight="1">
      <c r="B35" s="8" t="s">
        <v>24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1" t="s">
        <v>8</v>
      </c>
      <c r="K35" s="11" t="s">
        <v>9</v>
      </c>
      <c r="L35" s="11" t="s">
        <v>10</v>
      </c>
      <c r="M35" s="10" t="s">
        <v>11</v>
      </c>
    </row>
    <row r="36" spans="2:13" ht="12.75" customHeight="1" thickBot="1">
      <c r="B36" s="12"/>
      <c r="C36" s="13"/>
      <c r="D36" s="14"/>
      <c r="E36" s="14"/>
      <c r="F36" s="14"/>
      <c r="G36" s="14"/>
      <c r="H36" s="14"/>
      <c r="I36" s="14"/>
      <c r="J36" s="15"/>
      <c r="K36" s="15"/>
      <c r="L36" s="15"/>
      <c r="M36" s="14"/>
    </row>
    <row r="37" spans="2:13" ht="12.75" customHeight="1" thickBot="1">
      <c r="B37" s="8" t="s">
        <v>2</v>
      </c>
      <c r="C37" s="173" t="s">
        <v>68</v>
      </c>
      <c r="D37" s="16"/>
      <c r="E37" s="17">
        <v>21</v>
      </c>
      <c r="F37" s="17">
        <v>21</v>
      </c>
      <c r="G37" s="17">
        <v>21</v>
      </c>
      <c r="H37" s="17">
        <v>21</v>
      </c>
      <c r="I37" s="17">
        <f>COUNTIF(D37:H38,21)</f>
        <v>4</v>
      </c>
      <c r="J37" s="17">
        <f t="shared" ref="J37:J39" si="20">SUM(D37:H38)</f>
        <v>84</v>
      </c>
      <c r="K37" s="17">
        <f>SUM(D37:D46)</f>
        <v>54</v>
      </c>
      <c r="L37" s="17">
        <f>SUM(J37-K37)</f>
        <v>30</v>
      </c>
      <c r="M37" s="17">
        <v>1</v>
      </c>
    </row>
    <row r="38" spans="2:13" ht="12.75" customHeight="1" thickBot="1">
      <c r="B38" s="12"/>
      <c r="C38" s="84" t="s">
        <v>223</v>
      </c>
      <c r="D38" s="16"/>
      <c r="E38" s="17"/>
      <c r="F38" s="17"/>
      <c r="G38" s="17"/>
      <c r="H38" s="17"/>
      <c r="I38" s="17"/>
      <c r="J38" s="17"/>
      <c r="K38" s="17"/>
      <c r="L38" s="17"/>
      <c r="M38" s="17"/>
    </row>
    <row r="39" spans="2:13" ht="12.75" customHeight="1" thickBot="1">
      <c r="B39" s="8" t="s">
        <v>3</v>
      </c>
      <c r="C39" s="173" t="s">
        <v>294</v>
      </c>
      <c r="D39" s="70">
        <v>14</v>
      </c>
      <c r="E39" s="18"/>
      <c r="F39" s="17">
        <v>21</v>
      </c>
      <c r="G39" s="17">
        <v>21</v>
      </c>
      <c r="H39" s="17">
        <v>21</v>
      </c>
      <c r="I39" s="17">
        <f>COUNTIF(D39:H40,21)</f>
        <v>3</v>
      </c>
      <c r="J39" s="17">
        <f t="shared" si="20"/>
        <v>77</v>
      </c>
      <c r="K39" s="10">
        <f>SUM(E37:E46)</f>
        <v>65</v>
      </c>
      <c r="L39" s="17">
        <f t="shared" ref="L39" si="21">SUM(J39-K39)</f>
        <v>12</v>
      </c>
      <c r="M39" s="17">
        <v>2</v>
      </c>
    </row>
    <row r="40" spans="2:13" ht="12.75" customHeight="1" thickBot="1">
      <c r="B40" s="12"/>
      <c r="C40" s="84" t="s">
        <v>295</v>
      </c>
      <c r="D40" s="70"/>
      <c r="E40" s="18"/>
      <c r="F40" s="17"/>
      <c r="G40" s="17"/>
      <c r="H40" s="17"/>
      <c r="I40" s="17"/>
      <c r="J40" s="17"/>
      <c r="K40" s="14"/>
      <c r="L40" s="17"/>
      <c r="M40" s="17"/>
    </row>
    <row r="41" spans="2:13" ht="12.75" customHeight="1" thickBot="1">
      <c r="B41" s="8" t="s">
        <v>4</v>
      </c>
      <c r="C41" s="151" t="s">
        <v>296</v>
      </c>
      <c r="D41" s="70">
        <v>17</v>
      </c>
      <c r="E41" s="17">
        <v>14</v>
      </c>
      <c r="F41" s="18"/>
      <c r="G41" s="17">
        <v>13</v>
      </c>
      <c r="H41" s="17">
        <v>21</v>
      </c>
      <c r="I41" s="17">
        <f t="shared" ref="I41" si="22">COUNTIF(D41:H42,21)</f>
        <v>1</v>
      </c>
      <c r="J41" s="17">
        <f t="shared" ref="J41" si="23">SUM(D41:H42)</f>
        <v>65</v>
      </c>
      <c r="K41" s="10">
        <f>SUM(F37:F46)</f>
        <v>80</v>
      </c>
      <c r="L41" s="17">
        <f t="shared" ref="L41" si="24">SUM(J41-K41)</f>
        <v>-15</v>
      </c>
      <c r="M41" s="17">
        <v>4</v>
      </c>
    </row>
    <row r="42" spans="2:13" ht="12.75" customHeight="1" thickBot="1">
      <c r="B42" s="12"/>
      <c r="C42" s="92" t="s">
        <v>297</v>
      </c>
      <c r="D42" s="70"/>
      <c r="E42" s="17"/>
      <c r="F42" s="18"/>
      <c r="G42" s="17"/>
      <c r="H42" s="17"/>
      <c r="I42" s="17"/>
      <c r="J42" s="17"/>
      <c r="K42" s="14"/>
      <c r="L42" s="17"/>
      <c r="M42" s="17"/>
    </row>
    <row r="43" spans="2:13" ht="12.75" customHeight="1" thickBot="1">
      <c r="B43" s="8" t="s">
        <v>5</v>
      </c>
      <c r="C43" s="173" t="s">
        <v>298</v>
      </c>
      <c r="D43" s="70">
        <v>16</v>
      </c>
      <c r="E43" s="17">
        <v>18</v>
      </c>
      <c r="F43" s="17">
        <v>21</v>
      </c>
      <c r="G43" s="18"/>
      <c r="H43" s="19">
        <v>21</v>
      </c>
      <c r="I43" s="17">
        <f>COUNTIF(D43:H44,21)</f>
        <v>2</v>
      </c>
      <c r="J43" s="17">
        <f t="shared" ref="J43" si="25">SUM(D43:H44)</f>
        <v>76</v>
      </c>
      <c r="K43" s="10">
        <f>SUM(G37:G46)</f>
        <v>64</v>
      </c>
      <c r="L43" s="17">
        <f t="shared" ref="L43" si="26">SUM(J43-K43)</f>
        <v>12</v>
      </c>
      <c r="M43" s="17">
        <v>3</v>
      </c>
    </row>
    <row r="44" spans="2:13" ht="12.75" customHeight="1" thickBot="1">
      <c r="B44" s="12"/>
      <c r="C44" s="84" t="s">
        <v>299</v>
      </c>
      <c r="D44" s="70"/>
      <c r="E44" s="17"/>
      <c r="F44" s="17"/>
      <c r="G44" s="18"/>
      <c r="H44" s="19"/>
      <c r="I44" s="17"/>
      <c r="J44" s="17"/>
      <c r="K44" s="14"/>
      <c r="L44" s="17"/>
      <c r="M44" s="17"/>
    </row>
    <row r="45" spans="2:13" ht="12.75" customHeight="1" thickBot="1">
      <c r="B45" s="8" t="s">
        <v>6</v>
      </c>
      <c r="C45" s="151" t="s">
        <v>300</v>
      </c>
      <c r="D45" s="70">
        <v>7</v>
      </c>
      <c r="E45" s="17">
        <v>12</v>
      </c>
      <c r="F45" s="17">
        <v>17</v>
      </c>
      <c r="G45" s="19">
        <v>9</v>
      </c>
      <c r="H45" s="71"/>
      <c r="I45" s="17">
        <f t="shared" ref="I45" si="27">COUNTIF(D45:H46,21)</f>
        <v>0</v>
      </c>
      <c r="J45" s="17">
        <f t="shared" ref="J45" si="28">SUM(D45:H46)</f>
        <v>45</v>
      </c>
      <c r="K45" s="10">
        <f>SUM(H37:H46)</f>
        <v>84</v>
      </c>
      <c r="L45" s="17">
        <f t="shared" ref="L45" si="29">SUM(J45-K45)</f>
        <v>-39</v>
      </c>
      <c r="M45" s="17">
        <v>5</v>
      </c>
    </row>
    <row r="46" spans="2:13" ht="12.75" customHeight="1" thickBot="1">
      <c r="B46" s="12"/>
      <c r="C46" s="92" t="s">
        <v>301</v>
      </c>
      <c r="D46" s="70"/>
      <c r="E46" s="17"/>
      <c r="F46" s="17"/>
      <c r="G46" s="19"/>
      <c r="H46" s="71"/>
      <c r="I46" s="17"/>
      <c r="J46" s="17"/>
      <c r="K46" s="14"/>
      <c r="L46" s="17"/>
      <c r="M46" s="17"/>
    </row>
    <row r="47" spans="2:13" ht="12.75" customHeight="1"/>
    <row r="48" spans="2:13" ht="12.75" customHeight="1">
      <c r="B48" s="20"/>
    </row>
    <row r="49" spans="2:13" ht="12.75" customHeight="1" thickBot="1"/>
    <row r="50" spans="2:13" ht="12.75" customHeight="1">
      <c r="B50" s="8" t="s">
        <v>31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1" t="s">
        <v>8</v>
      </c>
      <c r="K50" s="11" t="s">
        <v>9</v>
      </c>
      <c r="L50" s="11" t="s">
        <v>10</v>
      </c>
      <c r="M50" s="10" t="s">
        <v>11</v>
      </c>
    </row>
    <row r="51" spans="2:13" ht="12.75" customHeight="1" thickBot="1">
      <c r="B51" s="12"/>
      <c r="C51" s="13"/>
      <c r="D51" s="14"/>
      <c r="E51" s="14"/>
      <c r="F51" s="14"/>
      <c r="G51" s="14"/>
      <c r="H51" s="14"/>
      <c r="I51" s="14"/>
      <c r="J51" s="15"/>
      <c r="K51" s="15"/>
      <c r="L51" s="15"/>
      <c r="M51" s="14"/>
    </row>
    <row r="52" spans="2:13" ht="12.75" customHeight="1" thickBot="1">
      <c r="B52" s="8" t="s">
        <v>2</v>
      </c>
      <c r="C52" s="151"/>
      <c r="D52" s="16"/>
      <c r="E52" s="17"/>
      <c r="F52" s="17"/>
      <c r="G52" s="17"/>
      <c r="H52" s="17"/>
      <c r="I52" s="17">
        <f>COUNTIF(D52:H53,21)</f>
        <v>0</v>
      </c>
      <c r="J52" s="17">
        <f t="shared" ref="J52:J54" si="30">SUM(D52:H53)</f>
        <v>0</v>
      </c>
      <c r="K52" s="17">
        <f>SUM(D52:D61)</f>
        <v>0</v>
      </c>
      <c r="L52" s="17">
        <f>SUM(J52-K52)</f>
        <v>0</v>
      </c>
      <c r="M52" s="17"/>
    </row>
    <row r="53" spans="2:13" ht="12.75" customHeight="1" thickBot="1">
      <c r="B53" s="12"/>
      <c r="C53" s="100"/>
      <c r="D53" s="16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2.75" customHeight="1" thickBot="1">
      <c r="B54" s="8" t="s">
        <v>3</v>
      </c>
      <c r="C54" s="151"/>
      <c r="D54" s="70"/>
      <c r="E54" s="18"/>
      <c r="F54" s="17"/>
      <c r="G54" s="17"/>
      <c r="H54" s="17"/>
      <c r="I54" s="17">
        <f>COUNTIF(D54:H55,21)</f>
        <v>0</v>
      </c>
      <c r="J54" s="17">
        <f t="shared" si="30"/>
        <v>0</v>
      </c>
      <c r="K54" s="10">
        <f>SUM(E52:E61)</f>
        <v>0</v>
      </c>
      <c r="L54" s="17">
        <f t="shared" ref="L54" si="31">SUM(J54-K54)</f>
        <v>0</v>
      </c>
      <c r="M54" s="17"/>
    </row>
    <row r="55" spans="2:13" ht="12.75" customHeight="1" thickBot="1">
      <c r="B55" s="12"/>
      <c r="C55" s="100"/>
      <c r="D55" s="70"/>
      <c r="E55" s="18"/>
      <c r="F55" s="17"/>
      <c r="G55" s="17"/>
      <c r="H55" s="17"/>
      <c r="I55" s="17"/>
      <c r="J55" s="17"/>
      <c r="K55" s="14"/>
      <c r="L55" s="17"/>
      <c r="M55" s="17"/>
    </row>
    <row r="56" spans="2:13" ht="12.75" customHeight="1" thickBot="1">
      <c r="B56" s="8" t="s">
        <v>4</v>
      </c>
      <c r="C56" s="361"/>
      <c r="D56" s="70"/>
      <c r="E56" s="17"/>
      <c r="F56" s="18"/>
      <c r="G56" s="17"/>
      <c r="H56" s="17"/>
      <c r="I56" s="17">
        <f t="shared" ref="I56" si="32">COUNTIF(D56:H57,21)</f>
        <v>0</v>
      </c>
      <c r="J56" s="17">
        <f t="shared" ref="J56" si="33">SUM(D56:H57)</f>
        <v>0</v>
      </c>
      <c r="K56" s="10">
        <f>SUM(F52:F61)</f>
        <v>0</v>
      </c>
      <c r="L56" s="17">
        <f t="shared" ref="L56" si="34">SUM(J56-K56)</f>
        <v>0</v>
      </c>
      <c r="M56" s="17"/>
    </row>
    <row r="57" spans="2:13" ht="12.75" customHeight="1" thickBot="1">
      <c r="B57" s="12"/>
      <c r="C57" s="103"/>
      <c r="D57" s="70"/>
      <c r="E57" s="17"/>
      <c r="F57" s="18"/>
      <c r="G57" s="17"/>
      <c r="H57" s="17"/>
      <c r="I57" s="17"/>
      <c r="J57" s="17"/>
      <c r="K57" s="14"/>
      <c r="L57" s="17"/>
      <c r="M57" s="17"/>
    </row>
    <row r="58" spans="2:13" ht="12.75" customHeight="1" thickBot="1">
      <c r="B58" s="8" t="s">
        <v>5</v>
      </c>
      <c r="C58" s="100"/>
      <c r="D58" s="70"/>
      <c r="E58" s="17"/>
      <c r="F58" s="17"/>
      <c r="G58" s="18"/>
      <c r="H58" s="19"/>
      <c r="I58" s="17">
        <f>COUNTIF(D58:H59,21)</f>
        <v>0</v>
      </c>
      <c r="J58" s="17">
        <f t="shared" ref="J58" si="35">SUM(D58:H59)</f>
        <v>0</v>
      </c>
      <c r="K58" s="10">
        <f>SUM(G52:G61)</f>
        <v>0</v>
      </c>
      <c r="L58" s="17">
        <f t="shared" ref="L58" si="36">SUM(J58-K58)</f>
        <v>0</v>
      </c>
      <c r="M58" s="17"/>
    </row>
    <row r="59" spans="2:13" ht="12.75" customHeight="1" thickBot="1">
      <c r="B59" s="12"/>
      <c r="C59" s="362"/>
      <c r="D59" s="70"/>
      <c r="E59" s="17"/>
      <c r="F59" s="17"/>
      <c r="G59" s="18"/>
      <c r="H59" s="19"/>
      <c r="I59" s="17"/>
      <c r="J59" s="17"/>
      <c r="K59" s="14"/>
      <c r="L59" s="17"/>
      <c r="M59" s="17"/>
    </row>
    <row r="60" spans="2:13" ht="12.75" customHeight="1" thickBot="1">
      <c r="B60" s="8" t="s">
        <v>6</v>
      </c>
      <c r="C60" s="86"/>
      <c r="D60" s="70"/>
      <c r="E60" s="17"/>
      <c r="F60" s="17"/>
      <c r="G60" s="19"/>
      <c r="H60" s="71"/>
      <c r="I60" s="17">
        <f t="shared" ref="I60" si="37">COUNTIF(D60:H61,21)</f>
        <v>0</v>
      </c>
      <c r="J60" s="17">
        <f t="shared" ref="J60" si="38">SUM(D60:H61)</f>
        <v>0</v>
      </c>
      <c r="K60" s="10">
        <f>SUM(H52:H61)</f>
        <v>0</v>
      </c>
      <c r="L60" s="17">
        <f t="shared" ref="L60" si="39">SUM(J60-K60)</f>
        <v>0</v>
      </c>
      <c r="M60" s="17"/>
    </row>
    <row r="61" spans="2:13" ht="12.75" customHeight="1" thickBot="1">
      <c r="B61" s="12"/>
      <c r="C61" s="142"/>
      <c r="D61" s="70"/>
      <c r="E61" s="17"/>
      <c r="F61" s="17"/>
      <c r="G61" s="19"/>
      <c r="H61" s="71"/>
      <c r="I61" s="17"/>
      <c r="J61" s="17"/>
      <c r="K61" s="14"/>
      <c r="L61" s="17"/>
      <c r="M61" s="17"/>
    </row>
    <row r="62" spans="2:13" ht="12.75" customHeight="1"/>
    <row r="63" spans="2:13" ht="12.75" customHeight="1">
      <c r="B63" s="20"/>
    </row>
    <row r="64" spans="2:13" ht="12.75" customHeight="1" thickBot="1">
      <c r="C64" s="52"/>
      <c r="D64" s="52"/>
      <c r="E64" s="52"/>
      <c r="F64" s="52"/>
      <c r="G64" s="52"/>
      <c r="H64" s="52"/>
      <c r="I64" s="52"/>
      <c r="J64" s="52"/>
      <c r="K64" s="52"/>
    </row>
    <row r="65" spans="2:13" ht="12.75" customHeight="1">
      <c r="B65" s="1" t="str">
        <f>B1</f>
        <v>MEN'S LEAGUE 'A' RESULTS - DEC 2019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2:13" ht="13.5" customHeight="1" thickBo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2:13" ht="13.5" thickBot="1"/>
    <row r="68" spans="2:13" ht="12.75" customHeight="1">
      <c r="B68" s="26" t="s">
        <v>256</v>
      </c>
      <c r="C68" s="27"/>
    </row>
    <row r="69" spans="2:13" ht="12.75" customHeight="1" thickBot="1">
      <c r="B69" s="28"/>
      <c r="C69" s="29"/>
    </row>
    <row r="70" spans="2:13" ht="7.5" customHeight="1" thickBot="1"/>
    <row r="71" spans="2:13" ht="13.5" customHeight="1">
      <c r="B71" s="10" t="s">
        <v>2</v>
      </c>
      <c r="C71" s="99" t="s">
        <v>68</v>
      </c>
      <c r="D71" s="9" t="s">
        <v>39</v>
      </c>
      <c r="E71" s="10" t="s">
        <v>40</v>
      </c>
      <c r="F71" s="10" t="s">
        <v>41</v>
      </c>
      <c r="G71" s="363" t="s">
        <v>289</v>
      </c>
      <c r="H71" s="249"/>
      <c r="I71" s="250"/>
      <c r="J71" s="9" t="s">
        <v>302</v>
      </c>
    </row>
    <row r="72" spans="2:13" ht="15" customHeight="1" thickBot="1">
      <c r="B72" s="14"/>
      <c r="C72" s="181" t="s">
        <v>223</v>
      </c>
      <c r="D72" s="35"/>
      <c r="E72" s="14"/>
      <c r="F72" s="14"/>
      <c r="G72" s="364" t="s">
        <v>226</v>
      </c>
      <c r="H72" s="253"/>
      <c r="I72" s="254"/>
      <c r="J72" s="35"/>
      <c r="M72" s="265"/>
    </row>
    <row r="73" spans="2:13" ht="7.5" customHeight="1" thickBot="1">
      <c r="B73" s="39"/>
      <c r="D73" s="41"/>
      <c r="F73" s="41"/>
      <c r="M73" s="265"/>
    </row>
    <row r="74" spans="2:13" ht="15" customHeight="1">
      <c r="B74" s="8" t="s">
        <v>3</v>
      </c>
      <c r="C74" s="99" t="s">
        <v>221</v>
      </c>
      <c r="D74" s="9" t="s">
        <v>43</v>
      </c>
      <c r="E74" s="10" t="s">
        <v>40</v>
      </c>
      <c r="F74" s="10" t="s">
        <v>44</v>
      </c>
      <c r="G74" s="363" t="s">
        <v>298</v>
      </c>
      <c r="H74" s="249"/>
      <c r="I74" s="250"/>
      <c r="J74" s="10" t="s">
        <v>135</v>
      </c>
      <c r="M74" s="265"/>
    </row>
    <row r="75" spans="2:13" ht="15" customHeight="1" thickBot="1">
      <c r="B75" s="12"/>
      <c r="C75" s="181" t="s">
        <v>224</v>
      </c>
      <c r="D75" s="35"/>
      <c r="E75" s="14"/>
      <c r="F75" s="14"/>
      <c r="G75" s="364" t="s">
        <v>299</v>
      </c>
      <c r="H75" s="253"/>
      <c r="I75" s="254"/>
      <c r="J75" s="14"/>
      <c r="M75" s="265"/>
    </row>
    <row r="76" spans="2:13" ht="7.5" customHeight="1" thickBot="1">
      <c r="B76" s="39"/>
      <c r="C76" s="272"/>
      <c r="D76" s="41"/>
      <c r="F76" s="41"/>
      <c r="M76" s="265"/>
    </row>
    <row r="77" spans="2:13" ht="15" customHeight="1">
      <c r="B77" s="8" t="s">
        <v>4</v>
      </c>
      <c r="C77" s="86" t="s">
        <v>292</v>
      </c>
      <c r="D77" s="10" t="s">
        <v>46</v>
      </c>
      <c r="E77" s="10" t="s">
        <v>40</v>
      </c>
      <c r="F77" s="10" t="s">
        <v>47</v>
      </c>
      <c r="G77" s="266" t="s">
        <v>282</v>
      </c>
      <c r="H77" s="267"/>
      <c r="I77" s="268"/>
      <c r="J77" s="109" t="s">
        <v>303</v>
      </c>
      <c r="M77" s="265"/>
    </row>
    <row r="78" spans="2:13" ht="14.25" customHeight="1" thickBot="1">
      <c r="B78" s="12"/>
      <c r="C78" s="142" t="s">
        <v>293</v>
      </c>
      <c r="D78" s="14"/>
      <c r="E78" s="14"/>
      <c r="F78" s="14"/>
      <c r="G78" s="269" t="s">
        <v>283</v>
      </c>
      <c r="H78" s="270"/>
      <c r="I78" s="271"/>
      <c r="J78" s="273"/>
      <c r="M78" s="265"/>
    </row>
    <row r="79" spans="2:13" ht="7.5" customHeight="1" thickBot="1">
      <c r="B79" s="39"/>
      <c r="D79" s="41"/>
      <c r="F79" s="41"/>
      <c r="M79" s="265"/>
    </row>
    <row r="80" spans="2:13" ht="15.75" customHeight="1">
      <c r="B80" s="10" t="s">
        <v>5</v>
      </c>
      <c r="C80" s="99" t="s">
        <v>288</v>
      </c>
      <c r="D80" s="50" t="s">
        <v>49</v>
      </c>
      <c r="E80" s="10" t="s">
        <v>40</v>
      </c>
      <c r="F80" s="10" t="s">
        <v>50</v>
      </c>
      <c r="G80" s="363" t="s">
        <v>294</v>
      </c>
      <c r="H80" s="249"/>
      <c r="I80" s="250"/>
      <c r="J80" s="9" t="s">
        <v>93</v>
      </c>
      <c r="M80" s="265"/>
    </row>
    <row r="81" spans="2:13" ht="15.75" customHeight="1" thickBot="1">
      <c r="B81" s="14"/>
      <c r="C81" s="181" t="s">
        <v>91</v>
      </c>
      <c r="D81" s="51"/>
      <c r="E81" s="14"/>
      <c r="F81" s="14"/>
      <c r="G81" s="364" t="s">
        <v>295</v>
      </c>
      <c r="H81" s="253"/>
      <c r="I81" s="254"/>
      <c r="J81" s="35"/>
      <c r="M81" s="265"/>
    </row>
    <row r="82" spans="2:13" ht="7.5" customHeight="1">
      <c r="B82" s="39"/>
      <c r="D82" s="41"/>
      <c r="F82" s="41"/>
      <c r="M82" s="265"/>
    </row>
    <row r="83" spans="2:13" ht="13.5" thickBot="1"/>
    <row r="84" spans="2:13" ht="12.75" customHeight="1">
      <c r="B84" s="26" t="s">
        <v>134</v>
      </c>
      <c r="C84" s="27"/>
    </row>
    <row r="85" spans="2:13" ht="7.5" customHeight="1" thickBot="1">
      <c r="B85" s="28"/>
      <c r="C85" s="29"/>
    </row>
    <row r="86" spans="2:13" ht="13.5" thickBot="1">
      <c r="C86" s="120"/>
    </row>
    <row r="87" spans="2:13" ht="12.75" customHeight="1">
      <c r="B87" s="8">
        <v>1</v>
      </c>
      <c r="C87" s="99" t="s">
        <v>68</v>
      </c>
      <c r="D87" s="56" t="s">
        <v>2</v>
      </c>
      <c r="E87" s="10" t="s">
        <v>40</v>
      </c>
      <c r="F87" s="8" t="s">
        <v>4</v>
      </c>
      <c r="G87" s="365" t="s">
        <v>282</v>
      </c>
      <c r="H87" s="366"/>
      <c r="I87" s="366"/>
      <c r="J87" s="367"/>
      <c r="K87" s="368" t="s">
        <v>263</v>
      </c>
      <c r="L87" s="9"/>
    </row>
    <row r="88" spans="2:13" ht="17.25" customHeight="1" thickBot="1">
      <c r="B88" s="12"/>
      <c r="C88" s="181" t="s">
        <v>223</v>
      </c>
      <c r="D88" s="59"/>
      <c r="E88" s="14"/>
      <c r="F88" s="12"/>
      <c r="G88" s="182" t="s">
        <v>283</v>
      </c>
      <c r="H88" s="183"/>
      <c r="I88" s="183"/>
      <c r="J88" s="184"/>
      <c r="K88" s="12"/>
      <c r="L88" s="35"/>
    </row>
    <row r="89" spans="2:13" ht="13.5" thickBot="1">
      <c r="B89" s="39"/>
    </row>
    <row r="90" spans="2:13">
      <c r="B90" s="10">
        <v>2</v>
      </c>
      <c r="C90" s="99" t="s">
        <v>221</v>
      </c>
      <c r="D90" s="50" t="s">
        <v>3</v>
      </c>
      <c r="E90" s="10" t="s">
        <v>40</v>
      </c>
      <c r="F90" s="8" t="s">
        <v>5</v>
      </c>
      <c r="G90" s="369" t="s">
        <v>288</v>
      </c>
      <c r="H90" s="370"/>
      <c r="I90" s="370"/>
      <c r="J90" s="371"/>
      <c r="K90" s="372" t="s">
        <v>304</v>
      </c>
      <c r="L90" s="9"/>
    </row>
    <row r="91" spans="2:13" ht="13.5" thickBot="1">
      <c r="B91" s="14"/>
      <c r="C91" s="181" t="s">
        <v>224</v>
      </c>
      <c r="D91" s="51"/>
      <c r="E91" s="14"/>
      <c r="F91" s="12"/>
      <c r="G91" s="373" t="s">
        <v>91</v>
      </c>
      <c r="H91" s="374"/>
      <c r="I91" s="374"/>
      <c r="J91" s="375"/>
      <c r="K91" s="69"/>
      <c r="L91" s="35"/>
    </row>
    <row r="92" spans="2:13">
      <c r="B92" s="52"/>
      <c r="C92" s="53"/>
      <c r="D92" s="54"/>
      <c r="E92" s="52"/>
      <c r="F92" s="52"/>
      <c r="G92" s="55"/>
      <c r="H92" s="40"/>
      <c r="I92" s="40"/>
      <c r="J92" s="52"/>
    </row>
    <row r="93" spans="2:13" ht="13.5" thickBot="1">
      <c r="B93" s="52"/>
      <c r="C93" s="53"/>
      <c r="D93" s="54"/>
      <c r="E93" s="52"/>
      <c r="F93" s="52"/>
      <c r="G93" s="55"/>
      <c r="H93" s="55"/>
      <c r="I93" s="40"/>
      <c r="J93" s="52"/>
    </row>
    <row r="94" spans="2:13" ht="12.75" customHeight="1">
      <c r="B94" s="26" t="s">
        <v>55</v>
      </c>
      <c r="C94" s="27"/>
    </row>
    <row r="95" spans="2:13" ht="13.5" customHeight="1" thickBot="1">
      <c r="B95" s="28"/>
      <c r="C95" s="29"/>
    </row>
    <row r="96" spans="2:13" ht="12.75" customHeight="1" thickBot="1"/>
    <row r="97" spans="2:13" ht="13.5" customHeight="1">
      <c r="B97" s="10">
        <v>1</v>
      </c>
      <c r="C97" s="86" t="s">
        <v>221</v>
      </c>
      <c r="D97" s="10" t="s">
        <v>40</v>
      </c>
      <c r="E97" s="281" t="s">
        <v>68</v>
      </c>
      <c r="F97" s="283"/>
      <c r="G97" s="8" t="s">
        <v>305</v>
      </c>
      <c r="H97" s="66"/>
      <c r="I97" s="66"/>
      <c r="J97" s="9"/>
      <c r="K97" s="289"/>
      <c r="L97" s="289"/>
    </row>
    <row r="98" spans="2:13" ht="13.5" customHeight="1" thickBot="1">
      <c r="B98" s="14"/>
      <c r="C98" s="142" t="s">
        <v>224</v>
      </c>
      <c r="D98" s="14"/>
      <c r="E98" s="376" t="s">
        <v>223</v>
      </c>
      <c r="F98" s="286"/>
      <c r="G98" s="12"/>
      <c r="H98" s="69"/>
      <c r="I98" s="69"/>
      <c r="J98" s="35"/>
      <c r="K98" s="289"/>
      <c r="L98" s="289"/>
    </row>
    <row r="99" spans="2:13" ht="13.5" customHeight="1">
      <c r="B99" s="52"/>
      <c r="C99" s="40"/>
      <c r="D99" s="52"/>
      <c r="E99" s="292"/>
      <c r="F99" s="293"/>
      <c r="G99" s="52"/>
      <c r="H99" s="52"/>
      <c r="I99" s="52"/>
      <c r="J99" s="52"/>
      <c r="K99" s="289"/>
      <c r="L99" s="289"/>
    </row>
    <row r="100" spans="2:13" ht="13.5" customHeight="1">
      <c r="B100" s="52"/>
      <c r="C100" s="40"/>
      <c r="D100" s="52"/>
      <c r="E100" s="292"/>
      <c r="F100" s="293"/>
      <c r="G100" s="52"/>
      <c r="H100" s="52"/>
      <c r="I100" s="52"/>
      <c r="J100" s="52"/>
      <c r="K100" s="289"/>
      <c r="L100" s="289"/>
    </row>
    <row r="101" spans="2:13" ht="13.5" customHeight="1" thickBot="1">
      <c r="B101" s="52"/>
      <c r="C101" s="40"/>
      <c r="D101" s="52"/>
      <c r="E101" s="292"/>
      <c r="F101" s="293"/>
      <c r="G101" s="52"/>
      <c r="H101" s="52"/>
      <c r="I101" s="52"/>
      <c r="J101" s="52"/>
      <c r="K101" s="289"/>
      <c r="L101" s="289"/>
    </row>
    <row r="102" spans="2:13" ht="13.5" customHeight="1">
      <c r="B102" s="26" t="s">
        <v>264</v>
      </c>
      <c r="C102" s="27"/>
      <c r="K102" s="289"/>
      <c r="L102" s="289"/>
    </row>
    <row r="103" spans="2:13" ht="13.5" customHeight="1" thickBot="1">
      <c r="B103" s="28"/>
      <c r="C103" s="29"/>
      <c r="K103" s="289"/>
      <c r="L103" s="289"/>
    </row>
    <row r="104" spans="2:13" ht="13.5" customHeight="1" thickBot="1">
      <c r="K104" s="289"/>
      <c r="L104" s="289"/>
    </row>
    <row r="105" spans="2:13" ht="13.5" customHeight="1">
      <c r="B105" s="10">
        <v>1</v>
      </c>
      <c r="C105" s="224"/>
      <c r="D105" s="10" t="s">
        <v>40</v>
      </c>
      <c r="E105" s="287"/>
      <c r="F105" s="288"/>
      <c r="G105" s="8"/>
      <c r="H105" s="66"/>
      <c r="I105" s="66"/>
      <c r="J105" s="9"/>
      <c r="K105" s="289"/>
      <c r="L105" s="289"/>
    </row>
    <row r="106" spans="2:13" ht="13.5" customHeight="1" thickBot="1">
      <c r="B106" s="14"/>
      <c r="C106" s="96"/>
      <c r="D106" s="14"/>
      <c r="E106" s="290"/>
      <c r="F106" s="291"/>
      <c r="G106" s="12"/>
      <c r="H106" s="69"/>
      <c r="I106" s="69"/>
      <c r="J106" s="35"/>
      <c r="K106" s="289"/>
      <c r="L106" s="289"/>
    </row>
    <row r="107" spans="2:13" ht="13.5" customHeight="1">
      <c r="B107" s="52"/>
      <c r="C107" s="40"/>
      <c r="D107" s="52"/>
      <c r="E107" s="292"/>
      <c r="F107" s="293"/>
      <c r="G107" s="52"/>
      <c r="H107" s="52"/>
      <c r="I107" s="52"/>
      <c r="J107" s="52"/>
      <c r="K107" s="289"/>
      <c r="L107" s="289"/>
    </row>
    <row r="108" spans="2:13" ht="13.5" customHeight="1">
      <c r="B108" s="52"/>
      <c r="C108" s="40"/>
      <c r="D108" s="52"/>
      <c r="E108" s="292"/>
      <c r="F108" s="293"/>
      <c r="G108" s="52"/>
      <c r="H108" s="52"/>
      <c r="I108" s="52"/>
      <c r="J108" s="52"/>
      <c r="K108" s="289"/>
      <c r="L108" s="289"/>
    </row>
    <row r="109" spans="2:13" ht="13.5" customHeight="1" thickBot="1">
      <c r="B109" s="52"/>
      <c r="C109" s="40"/>
      <c r="D109" s="52"/>
      <c r="E109" s="292"/>
      <c r="F109" s="293"/>
      <c r="G109" s="52"/>
      <c r="H109" s="52"/>
      <c r="I109" s="52"/>
      <c r="J109" s="52"/>
      <c r="K109" s="289"/>
      <c r="L109" s="289"/>
    </row>
    <row r="110" spans="2:13" ht="13.5" customHeight="1">
      <c r="B110" s="166" t="s">
        <v>139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8"/>
    </row>
    <row r="111" spans="2:13" ht="13.5" customHeight="1" thickBot="1"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7"/>
    </row>
    <row r="112" spans="2:13" ht="13.5" customHeight="1">
      <c r="B112" s="52"/>
      <c r="C112" s="40"/>
      <c r="D112" s="52"/>
      <c r="E112" s="292"/>
      <c r="F112" s="293"/>
      <c r="G112" s="52"/>
      <c r="H112" s="52"/>
      <c r="I112" s="52"/>
      <c r="J112" s="52"/>
      <c r="K112" s="289"/>
      <c r="L112" s="289"/>
    </row>
    <row r="113" spans="2:12" ht="13.5" customHeight="1">
      <c r="B113" s="52"/>
      <c r="C113" s="40"/>
      <c r="D113" s="52"/>
      <c r="E113" s="292"/>
      <c r="F113" s="293"/>
      <c r="G113" s="52"/>
      <c r="H113" s="52"/>
      <c r="I113" s="52"/>
      <c r="J113" s="52"/>
      <c r="K113" s="289"/>
      <c r="L113" s="289"/>
    </row>
    <row r="114" spans="2:12" ht="13.5" customHeight="1">
      <c r="B114" s="52"/>
      <c r="C114" s="40"/>
      <c r="D114" s="52"/>
      <c r="E114" s="292"/>
      <c r="F114" s="293"/>
      <c r="G114" s="52"/>
      <c r="H114" s="52"/>
      <c r="I114" s="52"/>
      <c r="J114" s="52"/>
      <c r="K114" s="289"/>
      <c r="L114" s="289"/>
    </row>
    <row r="115" spans="2:12" ht="12.75" customHeight="1"/>
    <row r="116" spans="2:12" ht="13.5" customHeight="1"/>
    <row r="117" spans="2:12" ht="15.75" customHeight="1"/>
    <row r="118" spans="2:12" ht="17.25" customHeight="1">
      <c r="B118" s="294"/>
      <c r="C118" s="294"/>
    </row>
    <row r="119" spans="2:12" ht="13.5" customHeight="1">
      <c r="B119" s="294"/>
      <c r="C119" s="294"/>
    </row>
    <row r="120" spans="2:12" ht="11.25" customHeight="1"/>
    <row r="123" spans="2:12" ht="7.5" customHeight="1"/>
    <row r="124" spans="2:12" ht="12.75" customHeight="1"/>
    <row r="125" spans="2:12" ht="13.5" customHeight="1"/>
    <row r="128" spans="2:12" ht="12.75" customHeight="1"/>
    <row r="129" ht="13.5" customHeight="1"/>
    <row r="130" ht="7.5" customHeight="1"/>
    <row r="133" ht="7.5" customHeight="1"/>
    <row r="138" ht="12.75" customHeight="1"/>
    <row r="139" ht="13.5" customHeight="1"/>
    <row r="140" ht="7.5" customHeight="1"/>
    <row r="145" spans="1:1" ht="12.75" customHeight="1">
      <c r="A145" s="40"/>
    </row>
    <row r="146" spans="1:1" ht="13.5" customHeight="1">
      <c r="A146" s="40"/>
    </row>
  </sheetData>
  <sheetProtection password="DEF3" sheet="1" objects="1" scenarios="1" selectLockedCells="1"/>
  <mergeCells count="323">
    <mergeCell ref="B110:M111"/>
    <mergeCell ref="B102:C103"/>
    <mergeCell ref="B105:B106"/>
    <mergeCell ref="D105:D106"/>
    <mergeCell ref="E105:F105"/>
    <mergeCell ref="G105:J106"/>
    <mergeCell ref="E106:F106"/>
    <mergeCell ref="B94:C95"/>
    <mergeCell ref="B97:B98"/>
    <mergeCell ref="D97:D98"/>
    <mergeCell ref="E97:F97"/>
    <mergeCell ref="G97:J98"/>
    <mergeCell ref="E98:F98"/>
    <mergeCell ref="K87:L88"/>
    <mergeCell ref="G88:J88"/>
    <mergeCell ref="B90:B91"/>
    <mergeCell ref="D90:D91"/>
    <mergeCell ref="E90:E91"/>
    <mergeCell ref="F90:F91"/>
    <mergeCell ref="G90:J90"/>
    <mergeCell ref="K90:L91"/>
    <mergeCell ref="G91:J91"/>
    <mergeCell ref="B84:C85"/>
    <mergeCell ref="B87:B88"/>
    <mergeCell ref="D87:D88"/>
    <mergeCell ref="E87:E88"/>
    <mergeCell ref="F87:F88"/>
    <mergeCell ref="G87:J87"/>
    <mergeCell ref="B80:B81"/>
    <mergeCell ref="D80:D81"/>
    <mergeCell ref="E80:E81"/>
    <mergeCell ref="F80:F81"/>
    <mergeCell ref="G80:I80"/>
    <mergeCell ref="J80:J81"/>
    <mergeCell ref="G81:I81"/>
    <mergeCell ref="B77:B78"/>
    <mergeCell ref="D77:D78"/>
    <mergeCell ref="E77:E78"/>
    <mergeCell ref="F77:F78"/>
    <mergeCell ref="G77:I77"/>
    <mergeCell ref="J77:J78"/>
    <mergeCell ref="G78:I78"/>
    <mergeCell ref="J71:J72"/>
    <mergeCell ref="G72:I72"/>
    <mergeCell ref="B74:B75"/>
    <mergeCell ref="D74:D75"/>
    <mergeCell ref="E74:E75"/>
    <mergeCell ref="F74:F75"/>
    <mergeCell ref="G74:I74"/>
    <mergeCell ref="J74:J75"/>
    <mergeCell ref="G75:I75"/>
    <mergeCell ref="B68:C69"/>
    <mergeCell ref="B71:B72"/>
    <mergeCell ref="D71:D72"/>
    <mergeCell ref="E71:E72"/>
    <mergeCell ref="F71:F72"/>
    <mergeCell ref="G71:I71"/>
    <mergeCell ref="I60:I61"/>
    <mergeCell ref="J60:J61"/>
    <mergeCell ref="K60:K61"/>
    <mergeCell ref="L60:L61"/>
    <mergeCell ref="M60:M61"/>
    <mergeCell ref="B65:M66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3" activePane="bottomLeft" state="frozen"/>
      <selection activeCell="E60" sqref="E60:E61"/>
      <selection pane="bottomLeft" activeCell="B48" sqref="B48"/>
    </sheetView>
  </sheetViews>
  <sheetFormatPr defaultRowHeight="12.75"/>
  <cols>
    <col min="1" max="1" width="1.140625" style="4" customWidth="1"/>
    <col min="2" max="2" width="3.5703125" style="4" customWidth="1"/>
    <col min="3" max="3" width="19.42578125" style="4" customWidth="1"/>
    <col min="4" max="11" width="7.7109375" style="4" customWidth="1"/>
    <col min="12" max="12" width="9.140625" style="4"/>
    <col min="13" max="13" width="5.85546875" style="4" customWidth="1"/>
    <col min="14" max="16384" width="9.140625" style="4"/>
  </cols>
  <sheetData>
    <row r="1" spans="2:13" ht="11.25" customHeight="1">
      <c r="B1" s="1" t="s">
        <v>306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377" t="s">
        <v>243</v>
      </c>
      <c r="D7" s="16"/>
      <c r="E7" s="17">
        <v>21</v>
      </c>
      <c r="F7" s="17">
        <v>21</v>
      </c>
      <c r="G7" s="17">
        <v>21</v>
      </c>
      <c r="H7" s="17">
        <v>21</v>
      </c>
      <c r="I7" s="17">
        <f>COUNTIF(D7:H8,21)</f>
        <v>4</v>
      </c>
      <c r="J7" s="17">
        <f>SUM(D7:H8)</f>
        <v>84</v>
      </c>
      <c r="K7" s="17">
        <f>SUM(D7:D16)</f>
        <v>54</v>
      </c>
      <c r="L7" s="17">
        <f>SUM(J7-K7)</f>
        <v>30</v>
      </c>
      <c r="M7" s="17">
        <v>1</v>
      </c>
    </row>
    <row r="8" spans="2:13" ht="12.75" customHeight="1" thickBot="1">
      <c r="B8" s="12"/>
      <c r="C8" s="378" t="s">
        <v>307</v>
      </c>
      <c r="D8" s="16"/>
      <c r="E8" s="17"/>
      <c r="F8" s="17"/>
      <c r="G8" s="17"/>
      <c r="H8" s="17"/>
      <c r="I8" s="17"/>
      <c r="J8" s="17"/>
      <c r="K8" s="17"/>
      <c r="L8" s="17"/>
      <c r="M8" s="17"/>
    </row>
    <row r="9" spans="2:13" ht="12.75" customHeight="1" thickBot="1">
      <c r="B9" s="8" t="s">
        <v>3</v>
      </c>
      <c r="C9" s="377" t="s">
        <v>208</v>
      </c>
      <c r="D9" s="70">
        <v>18</v>
      </c>
      <c r="E9" s="18"/>
      <c r="F9" s="17">
        <v>21</v>
      </c>
      <c r="G9" s="17">
        <v>21</v>
      </c>
      <c r="H9" s="17">
        <v>21</v>
      </c>
      <c r="I9" s="17">
        <f>COUNTIF(D9:H10,21)</f>
        <v>3</v>
      </c>
      <c r="J9" s="17">
        <f>SUM(D9:H10)</f>
        <v>81</v>
      </c>
      <c r="K9" s="17">
        <f>SUM(E7:E16)</f>
        <v>61</v>
      </c>
      <c r="L9" s="17">
        <f t="shared" ref="L9" si="0">SUM(J9-K9)</f>
        <v>20</v>
      </c>
      <c r="M9" s="17">
        <v>2</v>
      </c>
    </row>
    <row r="10" spans="2:13" ht="12.75" customHeight="1" thickBot="1">
      <c r="B10" s="12"/>
      <c r="C10" s="378" t="s">
        <v>267</v>
      </c>
      <c r="D10" s="70"/>
      <c r="E10" s="18"/>
      <c r="F10" s="17"/>
      <c r="G10" s="17"/>
      <c r="H10" s="17"/>
      <c r="I10" s="17"/>
      <c r="J10" s="17"/>
      <c r="K10" s="17"/>
      <c r="L10" s="17"/>
      <c r="M10" s="17"/>
    </row>
    <row r="11" spans="2:13" ht="12.75" customHeight="1" thickBot="1">
      <c r="B11" s="8" t="s">
        <v>4</v>
      </c>
      <c r="C11" s="377" t="s">
        <v>254</v>
      </c>
      <c r="D11" s="70">
        <v>10</v>
      </c>
      <c r="E11" s="17">
        <v>18</v>
      </c>
      <c r="F11" s="18"/>
      <c r="G11" s="17">
        <v>21</v>
      </c>
      <c r="H11" s="17">
        <v>21</v>
      </c>
      <c r="I11" s="17">
        <f>COUNTIF(D11:H12,21)</f>
        <v>2</v>
      </c>
      <c r="J11" s="17">
        <f>SUM(D11:H12)</f>
        <v>70</v>
      </c>
      <c r="K11" s="17">
        <f>SUM(F7:F16)</f>
        <v>61</v>
      </c>
      <c r="L11" s="17">
        <f t="shared" ref="L11" si="1">SUM(J11-K11)</f>
        <v>9</v>
      </c>
      <c r="M11" s="17">
        <v>3</v>
      </c>
    </row>
    <row r="12" spans="2:13" ht="12.75" customHeight="1" thickBot="1">
      <c r="B12" s="12"/>
      <c r="C12" s="379" t="s">
        <v>144</v>
      </c>
      <c r="D12" s="70"/>
      <c r="E12" s="17"/>
      <c r="F12" s="18"/>
      <c r="G12" s="17"/>
      <c r="H12" s="17"/>
      <c r="I12" s="17"/>
      <c r="J12" s="17"/>
      <c r="K12" s="17"/>
      <c r="L12" s="17"/>
      <c r="M12" s="17"/>
    </row>
    <row r="13" spans="2:13" ht="12.75" customHeight="1" thickBot="1">
      <c r="B13" s="8" t="s">
        <v>5</v>
      </c>
      <c r="C13" s="88" t="s">
        <v>308</v>
      </c>
      <c r="D13" s="70">
        <v>7</v>
      </c>
      <c r="E13" s="17">
        <v>5</v>
      </c>
      <c r="F13" s="17">
        <v>7</v>
      </c>
      <c r="G13" s="18"/>
      <c r="H13" s="19">
        <v>6</v>
      </c>
      <c r="I13" s="17">
        <f>COUNTIF(D13:H14,21)</f>
        <v>0</v>
      </c>
      <c r="J13" s="17">
        <f>SUM(D13:H14)</f>
        <v>25</v>
      </c>
      <c r="K13" s="17">
        <f>SUM(G7:G16)</f>
        <v>84</v>
      </c>
      <c r="L13" s="17">
        <f t="shared" ref="L13" si="2">SUM(J13-K13)</f>
        <v>-59</v>
      </c>
      <c r="M13" s="17">
        <v>5</v>
      </c>
    </row>
    <row r="14" spans="2:13" ht="12.75" customHeight="1" thickBot="1">
      <c r="B14" s="12"/>
      <c r="C14" s="256" t="s">
        <v>309</v>
      </c>
      <c r="D14" s="70"/>
      <c r="E14" s="17"/>
      <c r="F14" s="17"/>
      <c r="G14" s="18"/>
      <c r="H14" s="19"/>
      <c r="I14" s="17"/>
      <c r="J14" s="17"/>
      <c r="K14" s="17"/>
      <c r="L14" s="17"/>
      <c r="M14" s="17"/>
    </row>
    <row r="15" spans="2:13" ht="12.75" customHeight="1" thickBot="1">
      <c r="B15" s="8" t="s">
        <v>6</v>
      </c>
      <c r="C15" s="174" t="s">
        <v>310</v>
      </c>
      <c r="D15" s="70">
        <v>19</v>
      </c>
      <c r="E15" s="17">
        <v>17</v>
      </c>
      <c r="F15" s="17">
        <v>12</v>
      </c>
      <c r="G15" s="19">
        <v>21</v>
      </c>
      <c r="H15" s="71"/>
      <c r="I15" s="17">
        <f>COUNTIF(D15:H16,21)</f>
        <v>1</v>
      </c>
      <c r="J15" s="17">
        <f>SUM(D15:H16)</f>
        <v>69</v>
      </c>
      <c r="K15" s="17">
        <f>SUM(H7:H16)</f>
        <v>69</v>
      </c>
      <c r="L15" s="17">
        <f>SUM(J15-K15)</f>
        <v>0</v>
      </c>
      <c r="M15" s="17">
        <v>4</v>
      </c>
    </row>
    <row r="16" spans="2:13" ht="12.75" customHeight="1" thickBot="1">
      <c r="B16" s="12"/>
      <c r="C16" s="97" t="s">
        <v>311</v>
      </c>
      <c r="D16" s="70"/>
      <c r="E16" s="17"/>
      <c r="F16" s="17"/>
      <c r="G16" s="19"/>
      <c r="H16" s="71"/>
      <c r="I16" s="17"/>
      <c r="J16" s="17"/>
      <c r="K16" s="17"/>
      <c r="L16" s="17"/>
      <c r="M16" s="17"/>
    </row>
    <row r="17" spans="2:13" ht="12.75" customHeight="1">
      <c r="C17" s="40"/>
      <c r="D17" s="52"/>
      <c r="E17" s="52"/>
      <c r="F17" s="52"/>
    </row>
    <row r="18" spans="2:13" ht="12.75" customHeight="1">
      <c r="B18" s="20"/>
      <c r="C18" s="40"/>
      <c r="D18" s="52"/>
      <c r="E18" s="52"/>
      <c r="F18" s="52"/>
    </row>
    <row r="19" spans="2:13" ht="12.75" customHeight="1" thickBot="1"/>
    <row r="20" spans="2:13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377" t="s">
        <v>312</v>
      </c>
      <c r="D22" s="16"/>
      <c r="E22" s="17">
        <v>12</v>
      </c>
      <c r="F22" s="17">
        <v>21</v>
      </c>
      <c r="G22" s="17">
        <v>21</v>
      </c>
      <c r="H22" s="17">
        <v>21</v>
      </c>
      <c r="I22" s="17">
        <f>COUNTIF(D22:H23,21)</f>
        <v>3</v>
      </c>
      <c r="J22" s="17">
        <f>SUM(D22:H23)</f>
        <v>75</v>
      </c>
      <c r="K22" s="17">
        <f>SUM(D22:D31)</f>
        <v>72</v>
      </c>
      <c r="L22" s="17">
        <f>SUM(J22-K22)</f>
        <v>3</v>
      </c>
      <c r="M22" s="17">
        <v>2</v>
      </c>
    </row>
    <row r="23" spans="2:13" ht="12.75" customHeight="1" thickBot="1">
      <c r="B23" s="12"/>
      <c r="C23" s="378" t="s">
        <v>212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2.75" customHeight="1" thickBot="1">
      <c r="B24" s="8" t="s">
        <v>3</v>
      </c>
      <c r="C24" s="377" t="s">
        <v>226</v>
      </c>
      <c r="D24" s="70">
        <v>21</v>
      </c>
      <c r="E24" s="18"/>
      <c r="F24" s="17">
        <v>21</v>
      </c>
      <c r="G24" s="17">
        <v>21</v>
      </c>
      <c r="H24" s="17">
        <v>21</v>
      </c>
      <c r="I24" s="17">
        <f>COUNTIF(D24:H25,21)</f>
        <v>4</v>
      </c>
      <c r="J24" s="17">
        <f>SUM(D24:H25)</f>
        <v>84</v>
      </c>
      <c r="K24" s="17">
        <f>SUM(E22:E31)</f>
        <v>59</v>
      </c>
      <c r="L24" s="17">
        <f t="shared" ref="L24" si="3">SUM(J24-K24)</f>
        <v>25</v>
      </c>
      <c r="M24" s="17">
        <v>1</v>
      </c>
    </row>
    <row r="25" spans="2:13" ht="12.75" customHeight="1" thickBot="1">
      <c r="B25" s="12"/>
      <c r="C25" s="378" t="s">
        <v>313</v>
      </c>
      <c r="D25" s="70"/>
      <c r="E25" s="18"/>
      <c r="F25" s="17"/>
      <c r="G25" s="17"/>
      <c r="H25" s="17"/>
      <c r="I25" s="17"/>
      <c r="J25" s="17"/>
      <c r="K25" s="17"/>
      <c r="L25" s="17"/>
      <c r="M25" s="17"/>
    </row>
    <row r="26" spans="2:13" ht="12.75" customHeight="1" thickBot="1">
      <c r="B26" s="8" t="s">
        <v>4</v>
      </c>
      <c r="C26" s="175" t="s">
        <v>314</v>
      </c>
      <c r="D26" s="70">
        <v>17</v>
      </c>
      <c r="E26" s="17">
        <v>16</v>
      </c>
      <c r="F26" s="18"/>
      <c r="G26" s="17">
        <v>17</v>
      </c>
      <c r="H26" s="17">
        <v>18</v>
      </c>
      <c r="I26" s="17">
        <f>COUNTIF(D26:H27,21)</f>
        <v>0</v>
      </c>
      <c r="J26" s="17">
        <f>SUM(D26:H27)</f>
        <v>68</v>
      </c>
      <c r="K26" s="17">
        <f>SUM(F22:F31)</f>
        <v>84</v>
      </c>
      <c r="L26" s="17">
        <f t="shared" ref="L26" si="4">SUM(J26-K26)</f>
        <v>-16</v>
      </c>
      <c r="M26" s="17">
        <v>5</v>
      </c>
    </row>
    <row r="27" spans="2:13" ht="12.75" customHeight="1" thickBot="1">
      <c r="B27" s="12"/>
      <c r="C27" s="256" t="s">
        <v>213</v>
      </c>
      <c r="D27" s="70"/>
      <c r="E27" s="17"/>
      <c r="F27" s="18"/>
      <c r="G27" s="17"/>
      <c r="H27" s="17"/>
      <c r="I27" s="17"/>
      <c r="J27" s="17"/>
      <c r="K27" s="17"/>
      <c r="L27" s="17"/>
      <c r="M27" s="17"/>
    </row>
    <row r="28" spans="2:13" ht="12.75" customHeight="1" thickBot="1">
      <c r="B28" s="8" t="s">
        <v>5</v>
      </c>
      <c r="C28" s="378" t="s">
        <v>315</v>
      </c>
      <c r="D28" s="70">
        <v>14</v>
      </c>
      <c r="E28" s="17">
        <v>15</v>
      </c>
      <c r="F28" s="17">
        <v>21</v>
      </c>
      <c r="G28" s="18"/>
      <c r="H28" s="19">
        <v>21</v>
      </c>
      <c r="I28" s="17">
        <f>COUNTIF(D28:H29,21)</f>
        <v>2</v>
      </c>
      <c r="J28" s="17">
        <f>SUM(D28:H29)</f>
        <v>71</v>
      </c>
      <c r="K28" s="17">
        <f>SUM(G22:G31)</f>
        <v>66</v>
      </c>
      <c r="L28" s="17">
        <f t="shared" ref="L28" si="5">SUM(J28-K28)</f>
        <v>5</v>
      </c>
      <c r="M28" s="17">
        <v>3</v>
      </c>
    </row>
    <row r="29" spans="2:13" ht="12.75" customHeight="1" thickBot="1">
      <c r="B29" s="12"/>
      <c r="C29" s="379" t="s">
        <v>271</v>
      </c>
      <c r="D29" s="70"/>
      <c r="E29" s="17"/>
      <c r="F29" s="17"/>
      <c r="G29" s="18"/>
      <c r="H29" s="19"/>
      <c r="I29" s="17"/>
      <c r="J29" s="17"/>
      <c r="K29" s="17"/>
      <c r="L29" s="17"/>
      <c r="M29" s="17"/>
    </row>
    <row r="30" spans="2:13" ht="12.75" customHeight="1" thickBot="1">
      <c r="B30" s="8" t="s">
        <v>6</v>
      </c>
      <c r="C30" s="88" t="s">
        <v>316</v>
      </c>
      <c r="D30" s="70">
        <v>20</v>
      </c>
      <c r="E30" s="17">
        <v>16</v>
      </c>
      <c r="F30" s="17">
        <v>21</v>
      </c>
      <c r="G30" s="19">
        <v>7</v>
      </c>
      <c r="H30" s="71"/>
      <c r="I30" s="17">
        <f>COUNTIF(D30:H31,21)</f>
        <v>1</v>
      </c>
      <c r="J30" s="17">
        <f>SUM(D30:H31)</f>
        <v>64</v>
      </c>
      <c r="K30" s="17">
        <f>SUM(H22:H31)</f>
        <v>81</v>
      </c>
      <c r="L30" s="17">
        <f>SUM(J30-K30)</f>
        <v>-17</v>
      </c>
      <c r="M30" s="17">
        <v>4</v>
      </c>
    </row>
    <row r="31" spans="2:13" ht="12.75" customHeight="1" thickBot="1">
      <c r="B31" s="12"/>
      <c r="C31" s="256" t="s">
        <v>211</v>
      </c>
      <c r="D31" s="70"/>
      <c r="E31" s="17"/>
      <c r="F31" s="17"/>
      <c r="G31" s="19"/>
      <c r="H31" s="71"/>
      <c r="I31" s="17"/>
      <c r="J31" s="17"/>
      <c r="K31" s="17"/>
      <c r="L31" s="17"/>
      <c r="M31" s="17"/>
    </row>
    <row r="32" spans="2:13" ht="12.75" customHeight="1">
      <c r="C32" s="40"/>
      <c r="D32" s="52"/>
      <c r="E32" s="52"/>
      <c r="F32" s="52"/>
    </row>
    <row r="33" spans="2:13" ht="12.75" customHeight="1">
      <c r="B33" s="20"/>
      <c r="C33" s="40"/>
      <c r="D33" s="52"/>
      <c r="E33" s="52"/>
      <c r="F33" s="52"/>
    </row>
    <row r="34" spans="2:13" ht="12.75" customHeight="1" thickBot="1">
      <c r="C34" s="40"/>
      <c r="D34" s="52"/>
      <c r="E34" s="52"/>
      <c r="F34" s="52"/>
      <c r="G34" s="52"/>
      <c r="H34" s="52"/>
      <c r="I34" s="52"/>
      <c r="J34" s="52"/>
      <c r="K34" s="52"/>
    </row>
    <row r="35" spans="2:13" ht="12.75" customHeight="1">
      <c r="B35" s="8" t="s">
        <v>24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1" t="s">
        <v>8</v>
      </c>
      <c r="K35" s="11" t="s">
        <v>9</v>
      </c>
      <c r="L35" s="11" t="s">
        <v>10</v>
      </c>
      <c r="M35" s="10" t="s">
        <v>11</v>
      </c>
    </row>
    <row r="36" spans="2:13" ht="12.75" customHeight="1" thickBot="1">
      <c r="B36" s="12"/>
      <c r="C36" s="13"/>
      <c r="D36" s="14"/>
      <c r="E36" s="14"/>
      <c r="F36" s="14"/>
      <c r="G36" s="14"/>
      <c r="H36" s="14"/>
      <c r="I36" s="14"/>
      <c r="J36" s="15"/>
      <c r="K36" s="15"/>
      <c r="L36" s="15"/>
      <c r="M36" s="14"/>
    </row>
    <row r="37" spans="2:13" ht="12.75" customHeight="1" thickBot="1">
      <c r="B37" s="8" t="s">
        <v>2</v>
      </c>
      <c r="C37" s="175" t="s">
        <v>317</v>
      </c>
      <c r="D37" s="16"/>
      <c r="E37" s="17">
        <v>19</v>
      </c>
      <c r="F37" s="17">
        <v>21</v>
      </c>
      <c r="G37" s="17">
        <v>13</v>
      </c>
      <c r="H37" s="17">
        <v>11</v>
      </c>
      <c r="I37" s="17">
        <f>COUNTIF(D37:H38,21)</f>
        <v>1</v>
      </c>
      <c r="J37" s="17">
        <f>SUM(D37:H38)</f>
        <v>64</v>
      </c>
      <c r="K37" s="17">
        <f>SUM(D37:D46)</f>
        <v>80</v>
      </c>
      <c r="L37" s="17">
        <f>SUM(J37-K37)</f>
        <v>-16</v>
      </c>
      <c r="M37" s="17">
        <v>5</v>
      </c>
    </row>
    <row r="38" spans="2:13" ht="12.75" customHeight="1" thickBot="1">
      <c r="B38" s="12"/>
      <c r="C38" s="88" t="s">
        <v>154</v>
      </c>
      <c r="D38" s="16"/>
      <c r="E38" s="17"/>
      <c r="F38" s="17"/>
      <c r="G38" s="17"/>
      <c r="H38" s="17"/>
      <c r="I38" s="17"/>
      <c r="J38" s="17"/>
      <c r="K38" s="17"/>
      <c r="L38" s="17"/>
      <c r="M38" s="17"/>
    </row>
    <row r="39" spans="2:13" ht="12.75" customHeight="1" thickBot="1">
      <c r="B39" s="8" t="s">
        <v>3</v>
      </c>
      <c r="C39" s="175" t="s">
        <v>77</v>
      </c>
      <c r="D39" s="70">
        <v>21</v>
      </c>
      <c r="E39" s="18"/>
      <c r="F39" s="17">
        <v>17</v>
      </c>
      <c r="G39" s="17">
        <v>21</v>
      </c>
      <c r="H39" s="17">
        <v>18</v>
      </c>
      <c r="I39" s="17">
        <f>COUNTIF(D39:H40,21)</f>
        <v>2</v>
      </c>
      <c r="J39" s="17">
        <f>SUM(D39:H40)</f>
        <v>77</v>
      </c>
      <c r="K39" s="17">
        <f>SUM(E37:E46)</f>
        <v>80</v>
      </c>
      <c r="L39" s="17">
        <f t="shared" ref="L39" si="6">SUM(J39-K39)</f>
        <v>-3</v>
      </c>
      <c r="M39" s="17">
        <v>3</v>
      </c>
    </row>
    <row r="40" spans="2:13" ht="12.75" customHeight="1" thickBot="1">
      <c r="B40" s="12"/>
      <c r="C40" s="88" t="s">
        <v>318</v>
      </c>
      <c r="D40" s="70"/>
      <c r="E40" s="18"/>
      <c r="F40" s="17"/>
      <c r="G40" s="17"/>
      <c r="H40" s="17"/>
      <c r="I40" s="17"/>
      <c r="J40" s="17"/>
      <c r="K40" s="17"/>
      <c r="L40" s="17"/>
      <c r="M40" s="17"/>
    </row>
    <row r="41" spans="2:13" ht="12.75" customHeight="1" thickBot="1">
      <c r="B41" s="8" t="s">
        <v>4</v>
      </c>
      <c r="C41" s="175" t="s">
        <v>319</v>
      </c>
      <c r="D41" s="70">
        <v>17</v>
      </c>
      <c r="E41" s="17">
        <v>21</v>
      </c>
      <c r="F41" s="18"/>
      <c r="G41" s="17">
        <v>15</v>
      </c>
      <c r="H41" s="17">
        <v>14</v>
      </c>
      <c r="I41" s="17">
        <f>COUNTIF(D41:H42,21)</f>
        <v>1</v>
      </c>
      <c r="J41" s="17">
        <f>SUM(D41:H42)</f>
        <v>67</v>
      </c>
      <c r="K41" s="17">
        <f>SUM(F37:F46)</f>
        <v>80</v>
      </c>
      <c r="L41" s="17">
        <f t="shared" ref="L41" si="7">SUM(J41-K41)</f>
        <v>-13</v>
      </c>
      <c r="M41" s="17">
        <v>4</v>
      </c>
    </row>
    <row r="42" spans="2:13" ht="12.75" customHeight="1" thickBot="1">
      <c r="B42" s="12"/>
      <c r="C42" s="256" t="s">
        <v>320</v>
      </c>
      <c r="D42" s="70"/>
      <c r="E42" s="17"/>
      <c r="F42" s="18"/>
      <c r="G42" s="17"/>
      <c r="H42" s="17"/>
      <c r="I42" s="17"/>
      <c r="J42" s="17"/>
      <c r="K42" s="17"/>
      <c r="L42" s="17"/>
      <c r="M42" s="17"/>
    </row>
    <row r="43" spans="2:13" ht="12.75" customHeight="1" thickBot="1">
      <c r="B43" s="8" t="s">
        <v>5</v>
      </c>
      <c r="C43" s="378" t="s">
        <v>321</v>
      </c>
      <c r="D43" s="70">
        <v>21</v>
      </c>
      <c r="E43" s="17">
        <v>19</v>
      </c>
      <c r="F43" s="17">
        <v>21</v>
      </c>
      <c r="G43" s="18"/>
      <c r="H43" s="19">
        <v>14</v>
      </c>
      <c r="I43" s="17">
        <f>COUNTIF(D43:H44,21)</f>
        <v>2</v>
      </c>
      <c r="J43" s="17">
        <f>SUM(D43:H44)</f>
        <v>75</v>
      </c>
      <c r="K43" s="17">
        <f>SUM(G37:G46)</f>
        <v>70</v>
      </c>
      <c r="L43" s="17">
        <f t="shared" ref="L43" si="8">SUM(J43-K43)</f>
        <v>5</v>
      </c>
      <c r="M43" s="17">
        <v>2</v>
      </c>
    </row>
    <row r="44" spans="2:13" ht="12.75" customHeight="1" thickBot="1">
      <c r="B44" s="12"/>
      <c r="C44" s="379" t="s">
        <v>322</v>
      </c>
      <c r="D44" s="70"/>
      <c r="E44" s="17"/>
      <c r="F44" s="17"/>
      <c r="G44" s="18"/>
      <c r="H44" s="19"/>
      <c r="I44" s="17"/>
      <c r="J44" s="17"/>
      <c r="K44" s="17"/>
      <c r="L44" s="17"/>
      <c r="M44" s="17"/>
    </row>
    <row r="45" spans="2:13" ht="12.75" customHeight="1" thickBot="1">
      <c r="B45" s="8" t="s">
        <v>6</v>
      </c>
      <c r="C45" s="378" t="s">
        <v>323</v>
      </c>
      <c r="D45" s="70">
        <v>21</v>
      </c>
      <c r="E45" s="17">
        <v>21</v>
      </c>
      <c r="F45" s="17">
        <v>21</v>
      </c>
      <c r="G45" s="19">
        <v>21</v>
      </c>
      <c r="H45" s="71"/>
      <c r="I45" s="17">
        <f>COUNTIF(D45:H46,21)</f>
        <v>4</v>
      </c>
      <c r="J45" s="17">
        <f>SUM(D45:H46)</f>
        <v>84</v>
      </c>
      <c r="K45" s="17">
        <f>SUM(H37:H46)</f>
        <v>57</v>
      </c>
      <c r="L45" s="17">
        <f>SUM(J45-K45)</f>
        <v>27</v>
      </c>
      <c r="M45" s="17">
        <v>1</v>
      </c>
    </row>
    <row r="46" spans="2:13" ht="12.75" customHeight="1" thickBot="1">
      <c r="B46" s="12"/>
      <c r="C46" s="379" t="s">
        <v>229</v>
      </c>
      <c r="D46" s="70"/>
      <c r="E46" s="17"/>
      <c r="F46" s="17"/>
      <c r="G46" s="19"/>
      <c r="H46" s="71"/>
      <c r="I46" s="17"/>
      <c r="J46" s="17"/>
      <c r="K46" s="17"/>
      <c r="L46" s="17"/>
      <c r="M46" s="17"/>
    </row>
    <row r="47" spans="2:13" ht="12.75" customHeight="1">
      <c r="C47" s="40"/>
      <c r="D47" s="52"/>
      <c r="E47" s="52"/>
      <c r="F47" s="52"/>
    </row>
    <row r="48" spans="2:13" ht="12.75" customHeight="1">
      <c r="B48" s="20"/>
      <c r="C48" s="40"/>
      <c r="D48" s="52"/>
      <c r="E48" s="52"/>
      <c r="F48" s="52"/>
    </row>
    <row r="49" spans="2:12" ht="12.75" customHeight="1"/>
    <row r="50" spans="2:12" ht="12.75" customHeight="1"/>
    <row r="51" spans="2:12" ht="12.75" customHeight="1" thickBot="1"/>
    <row r="52" spans="2:12" ht="12.75" customHeight="1">
      <c r="B52" s="8" t="s">
        <v>31</v>
      </c>
      <c r="C52" s="9"/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7</v>
      </c>
      <c r="I52" s="11" t="s">
        <v>8</v>
      </c>
      <c r="J52" s="11" t="s">
        <v>9</v>
      </c>
      <c r="K52" s="11" t="s">
        <v>10</v>
      </c>
      <c r="L52" s="10" t="s">
        <v>11</v>
      </c>
    </row>
    <row r="53" spans="2:12" ht="12.75" customHeight="1" thickBot="1">
      <c r="B53" s="12"/>
      <c r="C53" s="13"/>
      <c r="D53" s="14"/>
      <c r="E53" s="14"/>
      <c r="F53" s="14"/>
      <c r="G53" s="14"/>
      <c r="H53" s="14"/>
      <c r="I53" s="15"/>
      <c r="J53" s="15"/>
      <c r="K53" s="15"/>
      <c r="L53" s="14"/>
    </row>
    <row r="54" spans="2:12" ht="12.75" customHeight="1" thickBot="1">
      <c r="B54" s="8" t="s">
        <v>2</v>
      </c>
      <c r="C54" s="86"/>
      <c r="D54" s="16"/>
      <c r="E54" s="17"/>
      <c r="F54" s="17"/>
      <c r="G54" s="17"/>
      <c r="H54" s="17">
        <f>COUNTIF(D54:G55,21)</f>
        <v>0</v>
      </c>
      <c r="I54" s="17">
        <f>SUM(D54:G55)</f>
        <v>0</v>
      </c>
      <c r="J54" s="17">
        <f>SUM(D54:D61)</f>
        <v>0</v>
      </c>
      <c r="K54" s="17">
        <f>SUM(I54-J54)</f>
        <v>0</v>
      </c>
      <c r="L54" s="17"/>
    </row>
    <row r="55" spans="2:12" ht="12.75" customHeight="1" thickBot="1">
      <c r="B55" s="12"/>
      <c r="C55" s="142"/>
      <c r="D55" s="16"/>
      <c r="E55" s="17"/>
      <c r="F55" s="17"/>
      <c r="G55" s="17"/>
      <c r="H55" s="17"/>
      <c r="I55" s="17"/>
      <c r="J55" s="17"/>
      <c r="K55" s="17"/>
      <c r="L55" s="17"/>
    </row>
    <row r="56" spans="2:12" ht="12.75" customHeight="1" thickBot="1">
      <c r="B56" s="10" t="s">
        <v>3</v>
      </c>
      <c r="C56" s="98"/>
      <c r="D56" s="17"/>
      <c r="E56" s="18"/>
      <c r="F56" s="17"/>
      <c r="G56" s="17"/>
      <c r="H56" s="17">
        <f t="shared" ref="H56" si="9">COUNTIF(D56:G57,21)</f>
        <v>0</v>
      </c>
      <c r="I56" s="17">
        <f>SUM(D56:G57)</f>
        <v>0</v>
      </c>
      <c r="J56" s="17">
        <f>SUM(E54:E61)</f>
        <v>0</v>
      </c>
      <c r="K56" s="17">
        <f t="shared" ref="K56" si="10">SUM(I56-J56)</f>
        <v>0</v>
      </c>
      <c r="L56" s="17"/>
    </row>
    <row r="57" spans="2:12" ht="12.75" customHeight="1" thickBot="1">
      <c r="B57" s="14"/>
      <c r="C57" s="142"/>
      <c r="D57" s="17"/>
      <c r="E57" s="18"/>
      <c r="F57" s="17"/>
      <c r="G57" s="17"/>
      <c r="H57" s="17"/>
      <c r="I57" s="17"/>
      <c r="J57" s="17"/>
      <c r="K57" s="17"/>
      <c r="L57" s="17"/>
    </row>
    <row r="58" spans="2:12" ht="12.75" customHeight="1" thickBot="1">
      <c r="B58" s="10" t="s">
        <v>4</v>
      </c>
      <c r="C58" s="86"/>
      <c r="D58" s="17"/>
      <c r="E58" s="17"/>
      <c r="F58" s="18"/>
      <c r="G58" s="17"/>
      <c r="H58" s="17">
        <f t="shared" ref="H58" si="11">COUNTIF(D58:G59,21)</f>
        <v>0</v>
      </c>
      <c r="I58" s="17">
        <f t="shared" ref="I58" si="12">SUM(D58:G59)</f>
        <v>0</v>
      </c>
      <c r="J58" s="17">
        <f>SUM(F54:F61)</f>
        <v>0</v>
      </c>
      <c r="K58" s="17">
        <f t="shared" ref="K58" si="13">SUM(I58-J58)</f>
        <v>0</v>
      </c>
      <c r="L58" s="17"/>
    </row>
    <row r="59" spans="2:12" ht="12.75" customHeight="1" thickBot="1">
      <c r="B59" s="14"/>
      <c r="C59" s="142"/>
      <c r="D59" s="17"/>
      <c r="E59" s="17"/>
      <c r="F59" s="18"/>
      <c r="G59" s="17"/>
      <c r="H59" s="17"/>
      <c r="I59" s="17"/>
      <c r="J59" s="17"/>
      <c r="K59" s="17"/>
      <c r="L59" s="17"/>
    </row>
    <row r="60" spans="2:12" ht="12.75" customHeight="1">
      <c r="B60" s="10" t="s">
        <v>5</v>
      </c>
      <c r="C60" s="86"/>
      <c r="D60" s="10"/>
      <c r="E60" s="10"/>
      <c r="F60" s="10"/>
      <c r="G60" s="91"/>
      <c r="H60" s="10">
        <f t="shared" ref="H60" si="14">COUNTIF(D60:G61,21)</f>
        <v>0</v>
      </c>
      <c r="I60" s="10">
        <f t="shared" ref="I60" si="15">SUM(D60:G61)</f>
        <v>0</v>
      </c>
      <c r="J60" s="10">
        <f>SUM(G54:G61)</f>
        <v>0</v>
      </c>
      <c r="K60" s="10">
        <f t="shared" ref="K60" si="16">SUM(I60-J60)</f>
        <v>0</v>
      </c>
      <c r="L60" s="10"/>
    </row>
    <row r="61" spans="2:12" ht="12.75" customHeight="1" thickBot="1">
      <c r="B61" s="14"/>
      <c r="C61" s="142"/>
      <c r="D61" s="14"/>
      <c r="E61" s="14"/>
      <c r="F61" s="14"/>
      <c r="G61" s="93"/>
      <c r="H61" s="14"/>
      <c r="I61" s="14"/>
      <c r="J61" s="14"/>
      <c r="K61" s="14"/>
      <c r="L61" s="14"/>
    </row>
    <row r="62" spans="2:12" ht="12.75" customHeight="1">
      <c r="B62" s="52"/>
      <c r="C62" s="40"/>
      <c r="D62" s="52"/>
      <c r="E62" s="52"/>
      <c r="F62" s="52"/>
    </row>
    <row r="63" spans="2:12" ht="12.75" customHeight="1">
      <c r="B63" s="4" t="s">
        <v>30</v>
      </c>
      <c r="C63" s="40"/>
      <c r="D63" s="52"/>
      <c r="E63" s="52"/>
      <c r="F63" s="52"/>
    </row>
    <row r="64" spans="2:12" ht="12.75" customHeight="1"/>
    <row r="65" spans="2:12" ht="12.75" customHeight="1">
      <c r="C65" s="52"/>
      <c r="D65" s="52"/>
      <c r="E65" s="52"/>
      <c r="F65" s="52"/>
      <c r="G65" s="52"/>
      <c r="H65" s="52"/>
      <c r="I65" s="52"/>
      <c r="J65" s="52"/>
      <c r="K65" s="52"/>
    </row>
    <row r="66" spans="2:12" ht="12.75" customHeight="1">
      <c r="C66" s="52"/>
      <c r="D66" s="52"/>
      <c r="E66" s="52"/>
      <c r="F66" s="52"/>
      <c r="G66" s="52"/>
      <c r="H66" s="52"/>
      <c r="I66" s="52"/>
      <c r="J66" s="52"/>
      <c r="K66" s="52"/>
    </row>
    <row r="67" spans="2:12" ht="13.5" customHeight="1" thickBot="1">
      <c r="C67" s="52"/>
      <c r="D67" s="52"/>
      <c r="E67" s="52"/>
      <c r="F67" s="52"/>
      <c r="G67" s="52"/>
      <c r="H67" s="52"/>
      <c r="I67" s="52"/>
      <c r="J67" s="52"/>
      <c r="K67" s="52"/>
    </row>
    <row r="68" spans="2:12">
      <c r="B68" s="1" t="str">
        <f>B1</f>
        <v>MIXED LEAGUE 'B' RESULTS - DEC 2019</v>
      </c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2.75" customHeight="1" thickBot="1">
      <c r="B69" s="5"/>
      <c r="C69" s="6"/>
      <c r="D69" s="6"/>
      <c r="E69" s="6"/>
      <c r="F69" s="6"/>
      <c r="G69" s="6"/>
      <c r="H69" s="6"/>
      <c r="I69" s="6"/>
      <c r="J69" s="6"/>
      <c r="K69" s="6"/>
      <c r="L69" s="7"/>
    </row>
    <row r="70" spans="2:12" ht="12.75" customHeight="1" thickBot="1"/>
    <row r="71" spans="2:12" ht="7.5" customHeight="1">
      <c r="B71" s="26" t="s">
        <v>324</v>
      </c>
      <c r="C71" s="27"/>
    </row>
    <row r="72" spans="2:12" ht="13.5" thickBot="1">
      <c r="B72" s="28"/>
      <c r="C72" s="29"/>
    </row>
    <row r="73" spans="2:12" ht="13.5" thickBot="1"/>
    <row r="74" spans="2:12">
      <c r="B74" s="10" t="s">
        <v>2</v>
      </c>
      <c r="C74" s="154" t="s">
        <v>243</v>
      </c>
      <c r="D74" s="10" t="s">
        <v>39</v>
      </c>
      <c r="E74" s="10" t="s">
        <v>40</v>
      </c>
      <c r="F74" s="10" t="s">
        <v>41</v>
      </c>
      <c r="G74" s="113" t="s">
        <v>315</v>
      </c>
      <c r="H74" s="114"/>
      <c r="I74" s="33" t="s">
        <v>89</v>
      </c>
    </row>
    <row r="75" spans="2:12" ht="13.5" thickBot="1">
      <c r="B75" s="14"/>
      <c r="C75" s="155" t="s">
        <v>307</v>
      </c>
      <c r="D75" s="14"/>
      <c r="E75" s="14"/>
      <c r="F75" s="14"/>
      <c r="G75" s="223" t="s">
        <v>271</v>
      </c>
      <c r="H75" s="139"/>
      <c r="I75" s="38"/>
      <c r="L75" s="265"/>
    </row>
    <row r="76" spans="2:12" ht="13.5" thickBot="1">
      <c r="B76" s="39"/>
      <c r="D76" s="41"/>
      <c r="F76" s="41"/>
      <c r="L76" s="265"/>
    </row>
    <row r="77" spans="2:12">
      <c r="B77" s="8" t="s">
        <v>3</v>
      </c>
      <c r="C77" s="224" t="s">
        <v>323</v>
      </c>
      <c r="D77" s="9" t="s">
        <v>43</v>
      </c>
      <c r="E77" s="10" t="s">
        <v>40</v>
      </c>
      <c r="F77" s="10" t="s">
        <v>44</v>
      </c>
      <c r="G77" s="363" t="s">
        <v>254</v>
      </c>
      <c r="H77" s="380"/>
      <c r="I77" s="33" t="s">
        <v>325</v>
      </c>
      <c r="L77" s="265"/>
    </row>
    <row r="78" spans="2:12" ht="13.5" thickBot="1">
      <c r="B78" s="12"/>
      <c r="C78" s="96" t="s">
        <v>229</v>
      </c>
      <c r="D78" s="35"/>
      <c r="E78" s="14"/>
      <c r="F78" s="14"/>
      <c r="G78" s="381" t="s">
        <v>144</v>
      </c>
      <c r="H78" s="382"/>
      <c r="I78" s="38"/>
      <c r="L78" s="265"/>
    </row>
    <row r="79" spans="2:12" ht="13.5" thickBot="1">
      <c r="B79" s="39"/>
      <c r="C79" s="272"/>
      <c r="D79" s="41"/>
      <c r="F79" s="41"/>
      <c r="L79" s="265"/>
    </row>
    <row r="80" spans="2:12">
      <c r="B80" s="8" t="s">
        <v>4</v>
      </c>
      <c r="C80" s="383" t="s">
        <v>226</v>
      </c>
      <c r="D80" s="9" t="s">
        <v>46</v>
      </c>
      <c r="E80" s="10" t="s">
        <v>40</v>
      </c>
      <c r="F80" s="10" t="s">
        <v>47</v>
      </c>
      <c r="G80" s="384" t="s">
        <v>321</v>
      </c>
      <c r="H80" s="385"/>
      <c r="I80" s="33" t="s">
        <v>326</v>
      </c>
      <c r="L80" s="265"/>
    </row>
    <row r="81" spans="2:12" ht="13.5" thickBot="1">
      <c r="B81" s="12"/>
      <c r="C81" s="386" t="s">
        <v>313</v>
      </c>
      <c r="D81" s="35"/>
      <c r="E81" s="14"/>
      <c r="F81" s="14"/>
      <c r="G81" s="381" t="s">
        <v>322</v>
      </c>
      <c r="H81" s="382"/>
      <c r="I81" s="38"/>
      <c r="L81" s="265"/>
    </row>
    <row r="82" spans="2:12" ht="13.5" thickBot="1">
      <c r="B82" s="39"/>
      <c r="D82" s="41"/>
      <c r="F82" s="41"/>
      <c r="L82" s="265"/>
    </row>
    <row r="83" spans="2:12">
      <c r="B83" s="10" t="s">
        <v>5</v>
      </c>
      <c r="C83" s="224" t="s">
        <v>208</v>
      </c>
      <c r="D83" s="50" t="s">
        <v>49</v>
      </c>
      <c r="E83" s="10" t="s">
        <v>40</v>
      </c>
      <c r="F83" s="10" t="s">
        <v>50</v>
      </c>
      <c r="G83" s="107" t="s">
        <v>312</v>
      </c>
      <c r="H83" s="108"/>
      <c r="I83" s="33" t="s">
        <v>327</v>
      </c>
      <c r="L83" s="265"/>
    </row>
    <row r="84" spans="2:12" ht="13.5" thickBot="1">
      <c r="B84" s="14"/>
      <c r="C84" s="387" t="s">
        <v>267</v>
      </c>
      <c r="D84" s="51"/>
      <c r="E84" s="14"/>
      <c r="F84" s="14"/>
      <c r="G84" s="111" t="s">
        <v>212</v>
      </c>
      <c r="H84" s="112"/>
      <c r="I84" s="38"/>
      <c r="L84" s="265"/>
    </row>
    <row r="85" spans="2:12" ht="12.75" customHeight="1">
      <c r="B85" s="39"/>
      <c r="D85" s="41"/>
      <c r="F85" s="41"/>
      <c r="L85" s="265"/>
    </row>
    <row r="86" spans="2:12" ht="7.5" customHeight="1" thickBot="1">
      <c r="J86" s="186"/>
    </row>
    <row r="87" spans="2:12">
      <c r="B87" s="26" t="s">
        <v>189</v>
      </c>
      <c r="C87" s="27"/>
    </row>
    <row r="88" spans="2:12" ht="12.75" customHeight="1" thickBot="1">
      <c r="B88" s="28"/>
      <c r="C88" s="29"/>
    </row>
    <row r="89" spans="2:12" ht="17.25" customHeight="1" thickBot="1"/>
    <row r="90" spans="2:12">
      <c r="B90" s="8">
        <v>1</v>
      </c>
      <c r="C90" s="154" t="s">
        <v>315</v>
      </c>
      <c r="D90" s="50" t="s">
        <v>2</v>
      </c>
      <c r="E90" s="10" t="s">
        <v>40</v>
      </c>
      <c r="F90" s="10" t="s">
        <v>4</v>
      </c>
      <c r="G90" s="388" t="s">
        <v>226</v>
      </c>
      <c r="H90" s="389"/>
      <c r="I90" s="33" t="s">
        <v>90</v>
      </c>
      <c r="J90" s="186"/>
    </row>
    <row r="91" spans="2:12" ht="13.5" thickBot="1">
      <c r="B91" s="12"/>
      <c r="C91" s="155" t="s">
        <v>271</v>
      </c>
      <c r="D91" s="51"/>
      <c r="E91" s="14"/>
      <c r="F91" s="14"/>
      <c r="G91" s="390" t="s">
        <v>313</v>
      </c>
      <c r="H91" s="391"/>
      <c r="I91" s="38"/>
      <c r="J91" s="186"/>
    </row>
    <row r="92" spans="2:12" ht="13.5" thickBot="1">
      <c r="B92" s="39"/>
    </row>
    <row r="93" spans="2:12">
      <c r="B93" s="10">
        <v>2</v>
      </c>
      <c r="C93" s="224" t="s">
        <v>323</v>
      </c>
      <c r="D93" s="50" t="s">
        <v>3</v>
      </c>
      <c r="E93" s="10" t="s">
        <v>40</v>
      </c>
      <c r="F93" s="10" t="s">
        <v>5</v>
      </c>
      <c r="G93" s="392" t="s">
        <v>208</v>
      </c>
      <c r="H93" s="393"/>
      <c r="I93" s="33" t="s">
        <v>51</v>
      </c>
    </row>
    <row r="94" spans="2:12" ht="13.5" thickBot="1">
      <c r="B94" s="14"/>
      <c r="C94" s="96" t="s">
        <v>229</v>
      </c>
      <c r="D94" s="51"/>
      <c r="E94" s="14"/>
      <c r="F94" s="14"/>
      <c r="G94" s="364" t="s">
        <v>267</v>
      </c>
      <c r="H94" s="394"/>
      <c r="I94" s="38"/>
    </row>
    <row r="95" spans="2:12">
      <c r="B95" s="52"/>
      <c r="C95" s="53"/>
      <c r="D95" s="54"/>
      <c r="E95" s="52"/>
      <c r="F95" s="52"/>
      <c r="G95" s="55"/>
      <c r="H95" s="40"/>
      <c r="I95" s="52"/>
    </row>
    <row r="96" spans="2:12" ht="13.5" customHeight="1" thickBot="1">
      <c r="B96" s="52"/>
      <c r="C96" s="53"/>
      <c r="D96" s="54"/>
      <c r="E96" s="52"/>
      <c r="F96" s="52"/>
      <c r="G96" s="55"/>
      <c r="H96" s="40"/>
      <c r="I96" s="52"/>
    </row>
    <row r="97" spans="2:12" ht="12.75" customHeight="1">
      <c r="B97" s="26" t="s">
        <v>191</v>
      </c>
      <c r="C97" s="27"/>
    </row>
    <row r="98" spans="2:12" ht="13.5" customHeight="1" thickBot="1">
      <c r="B98" s="28"/>
      <c r="C98" s="29"/>
    </row>
    <row r="99" spans="2:12" ht="13.5" customHeight="1" thickBot="1"/>
    <row r="100" spans="2:12" ht="12.75" customHeight="1">
      <c r="B100" s="10">
        <v>1</v>
      </c>
      <c r="C100" s="154" t="s">
        <v>226</v>
      </c>
      <c r="D100" s="10" t="s">
        <v>40</v>
      </c>
      <c r="E100" s="281" t="s">
        <v>209</v>
      </c>
      <c r="F100" s="283"/>
      <c r="G100" s="8" t="s">
        <v>48</v>
      </c>
      <c r="H100" s="66"/>
      <c r="I100" s="9"/>
    </row>
    <row r="101" spans="2:12" ht="13.5" customHeight="1" thickBot="1">
      <c r="B101" s="14"/>
      <c r="C101" s="155" t="s">
        <v>313</v>
      </c>
      <c r="D101" s="14"/>
      <c r="E101" s="376" t="s">
        <v>229</v>
      </c>
      <c r="F101" s="286"/>
      <c r="G101" s="12"/>
      <c r="H101" s="69"/>
      <c r="I101" s="35"/>
    </row>
    <row r="102" spans="2:12" ht="15.75" customHeight="1"/>
    <row r="103" spans="2:12" ht="17.25" customHeight="1" thickBot="1"/>
    <row r="104" spans="2:12">
      <c r="B104" s="166" t="s">
        <v>139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8"/>
    </row>
    <row r="105" spans="2:12" ht="7.5" customHeight="1" thickBot="1"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7"/>
    </row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40"/>
    </row>
    <row r="131" spans="1:1" ht="13.5" customHeight="1">
      <c r="A131" s="40"/>
    </row>
  </sheetData>
  <sheetProtection password="DEF3" sheet="1" objects="1" scenarios="1" selectLockedCells="1"/>
  <mergeCells count="301">
    <mergeCell ref="B104:L105"/>
    <mergeCell ref="B97:C98"/>
    <mergeCell ref="B100:B101"/>
    <mergeCell ref="D100:D101"/>
    <mergeCell ref="E100:F100"/>
    <mergeCell ref="G100:I101"/>
    <mergeCell ref="E101:F101"/>
    <mergeCell ref="I90:I91"/>
    <mergeCell ref="G91:H91"/>
    <mergeCell ref="B93:B94"/>
    <mergeCell ref="D93:D94"/>
    <mergeCell ref="E93:E94"/>
    <mergeCell ref="F93:F94"/>
    <mergeCell ref="G93:H93"/>
    <mergeCell ref="I93:I94"/>
    <mergeCell ref="G94:H94"/>
    <mergeCell ref="B87:C88"/>
    <mergeCell ref="B90:B91"/>
    <mergeCell ref="D90:D91"/>
    <mergeCell ref="E90:E91"/>
    <mergeCell ref="F90:F91"/>
    <mergeCell ref="G90:H90"/>
    <mergeCell ref="B83:B84"/>
    <mergeCell ref="D83:D84"/>
    <mergeCell ref="E83:E84"/>
    <mergeCell ref="F83:F84"/>
    <mergeCell ref="G83:H83"/>
    <mergeCell ref="I83:I84"/>
    <mergeCell ref="G84:H84"/>
    <mergeCell ref="B80:B81"/>
    <mergeCell ref="D80:D81"/>
    <mergeCell ref="E80:E81"/>
    <mergeCell ref="F80:F81"/>
    <mergeCell ref="G80:H80"/>
    <mergeCell ref="I80:I81"/>
    <mergeCell ref="G81:H81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B71:C72"/>
    <mergeCell ref="B74:B75"/>
    <mergeCell ref="D74:D75"/>
    <mergeCell ref="E74:E75"/>
    <mergeCell ref="F74:F75"/>
    <mergeCell ref="G74:H74"/>
    <mergeCell ref="H60:H61"/>
    <mergeCell ref="I60:I61"/>
    <mergeCell ref="J60:J61"/>
    <mergeCell ref="K60:K61"/>
    <mergeCell ref="L60:L61"/>
    <mergeCell ref="B68:L69"/>
    <mergeCell ref="H58:H59"/>
    <mergeCell ref="I58:I59"/>
    <mergeCell ref="J58:J59"/>
    <mergeCell ref="K58:K59"/>
    <mergeCell ref="L58:L59"/>
    <mergeCell ref="B60:B61"/>
    <mergeCell ref="D60:D61"/>
    <mergeCell ref="E60:E61"/>
    <mergeCell ref="F60:F61"/>
    <mergeCell ref="G60:G61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I45:I46"/>
    <mergeCell ref="J45:J46"/>
    <mergeCell ref="K45:K46"/>
    <mergeCell ref="L45:L46"/>
    <mergeCell ref="M45:M46"/>
    <mergeCell ref="B52:C53"/>
    <mergeCell ref="D52:D53"/>
    <mergeCell ref="E52:E53"/>
    <mergeCell ref="F52:F53"/>
    <mergeCell ref="G52:G53"/>
    <mergeCell ref="B45:B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134"/>
  <sheetViews>
    <sheetView workbookViewId="0">
      <pane ySplit="2" topLeftCell="A3" activePane="bottomLeft" state="frozen"/>
      <selection activeCell="E60" sqref="E60:E61"/>
      <selection pane="bottomLeft" activeCell="E60" sqref="E60:E61"/>
    </sheetView>
  </sheetViews>
  <sheetFormatPr defaultRowHeight="12.75"/>
  <cols>
    <col min="1" max="1" width="1.42578125" style="4" customWidth="1"/>
    <col min="2" max="2" width="3.5703125" style="4" customWidth="1"/>
    <col min="3" max="3" width="19.42578125" style="4" customWidth="1"/>
    <col min="4" max="13" width="7.5703125" style="4" customWidth="1"/>
    <col min="14" max="14" width="17" style="4" bestFit="1" customWidth="1"/>
    <col min="15" max="16384" width="9.140625" style="4"/>
  </cols>
  <sheetData>
    <row r="1" spans="2:13" ht="11.25" customHeight="1">
      <c r="B1" s="1" t="s">
        <v>328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377" t="s">
        <v>282</v>
      </c>
      <c r="D7" s="16"/>
      <c r="E7" s="17">
        <v>16</v>
      </c>
      <c r="F7" s="17">
        <v>15</v>
      </c>
      <c r="G7" s="17">
        <v>21</v>
      </c>
      <c r="H7" s="19"/>
      <c r="I7" s="17">
        <f>COUNTIF(D7:H8,21)</f>
        <v>1</v>
      </c>
      <c r="J7" s="17">
        <f>SUM(D7:H8)</f>
        <v>52</v>
      </c>
      <c r="K7" s="17">
        <f>SUM(D7:D16)</f>
        <v>59</v>
      </c>
      <c r="L7" s="17">
        <f>SUM(J7-K7)</f>
        <v>-7</v>
      </c>
      <c r="M7" s="17">
        <v>2</v>
      </c>
    </row>
    <row r="8" spans="2:13" ht="12.75" customHeight="1" thickBot="1">
      <c r="B8" s="12"/>
      <c r="C8" s="379" t="s">
        <v>218</v>
      </c>
      <c r="D8" s="16"/>
      <c r="E8" s="17"/>
      <c r="F8" s="17"/>
      <c r="G8" s="17"/>
      <c r="H8" s="19"/>
      <c r="I8" s="17"/>
      <c r="J8" s="17"/>
      <c r="K8" s="17"/>
      <c r="L8" s="17"/>
      <c r="M8" s="17"/>
    </row>
    <row r="9" spans="2:13" ht="12.75" customHeight="1" thickBot="1">
      <c r="B9" s="8" t="s">
        <v>3</v>
      </c>
      <c r="C9" s="175" t="s">
        <v>68</v>
      </c>
      <c r="D9" s="70">
        <v>21</v>
      </c>
      <c r="E9" s="18"/>
      <c r="F9" s="17">
        <v>9</v>
      </c>
      <c r="G9" s="17">
        <v>20</v>
      </c>
      <c r="H9" s="19"/>
      <c r="I9" s="17">
        <f>COUNTIF(D9:H10,21)</f>
        <v>1</v>
      </c>
      <c r="J9" s="17">
        <f>SUM(D9:H10)</f>
        <v>50</v>
      </c>
      <c r="K9" s="17">
        <f>SUM(E7:E16)</f>
        <v>58</v>
      </c>
      <c r="L9" s="17">
        <f t="shared" ref="L9" si="0">SUM(J9-K9)</f>
        <v>-8</v>
      </c>
      <c r="M9" s="17">
        <v>4</v>
      </c>
    </row>
    <row r="10" spans="2:13" ht="12.75" customHeight="1" thickBot="1">
      <c r="B10" s="12"/>
      <c r="C10" s="256" t="s">
        <v>275</v>
      </c>
      <c r="D10" s="70"/>
      <c r="E10" s="18"/>
      <c r="F10" s="17"/>
      <c r="G10" s="17"/>
      <c r="H10" s="19"/>
      <c r="I10" s="17"/>
      <c r="J10" s="17"/>
      <c r="K10" s="17"/>
      <c r="L10" s="17"/>
      <c r="M10" s="17"/>
    </row>
    <row r="11" spans="2:13" ht="12.75" customHeight="1" thickBot="1">
      <c r="B11" s="8" t="s">
        <v>4</v>
      </c>
      <c r="C11" s="84" t="s">
        <v>289</v>
      </c>
      <c r="D11" s="70">
        <v>21</v>
      </c>
      <c r="E11" s="17">
        <v>21</v>
      </c>
      <c r="F11" s="18"/>
      <c r="G11" s="17">
        <v>21</v>
      </c>
      <c r="H11" s="19"/>
      <c r="I11" s="17">
        <f>COUNTIF(D11:H12,21)</f>
        <v>3</v>
      </c>
      <c r="J11" s="17">
        <f>SUM(D11:H12)</f>
        <v>63</v>
      </c>
      <c r="K11" s="17">
        <f>SUM(F7:F16)</f>
        <v>40</v>
      </c>
      <c r="L11" s="17">
        <f t="shared" ref="L11" si="1">SUM(J11-K11)</f>
        <v>23</v>
      </c>
      <c r="M11" s="17">
        <v>1</v>
      </c>
    </row>
    <row r="12" spans="2:13" ht="12.75" customHeight="1" thickBot="1">
      <c r="B12" s="12"/>
      <c r="C12" s="101" t="s">
        <v>329</v>
      </c>
      <c r="D12" s="70"/>
      <c r="E12" s="17"/>
      <c r="F12" s="18"/>
      <c r="G12" s="17"/>
      <c r="H12" s="19"/>
      <c r="I12" s="17"/>
      <c r="J12" s="17"/>
      <c r="K12" s="17"/>
      <c r="L12" s="17"/>
      <c r="M12" s="17"/>
    </row>
    <row r="13" spans="2:13" ht="12.75" customHeight="1" thickBot="1">
      <c r="B13" s="8" t="s">
        <v>5</v>
      </c>
      <c r="C13" s="84" t="s">
        <v>237</v>
      </c>
      <c r="D13" s="70">
        <v>17</v>
      </c>
      <c r="E13" s="17">
        <v>21</v>
      </c>
      <c r="F13" s="17">
        <v>16</v>
      </c>
      <c r="G13" s="18"/>
      <c r="H13" s="19"/>
      <c r="I13" s="17">
        <f>COUNTIF(D13:H14,21)</f>
        <v>1</v>
      </c>
      <c r="J13" s="17">
        <f>SUM(D13:H14)</f>
        <v>54</v>
      </c>
      <c r="K13" s="17">
        <f>SUM(G7:G16)</f>
        <v>62</v>
      </c>
      <c r="L13" s="17">
        <f t="shared" ref="L13" si="2">SUM(J13-K13)</f>
        <v>-8</v>
      </c>
      <c r="M13" s="17">
        <v>3</v>
      </c>
    </row>
    <row r="14" spans="2:13" ht="12.75" customHeight="1" thickBot="1">
      <c r="B14" s="12"/>
      <c r="C14" s="101" t="s">
        <v>270</v>
      </c>
      <c r="D14" s="70"/>
      <c r="E14" s="17"/>
      <c r="F14" s="17"/>
      <c r="G14" s="18"/>
      <c r="H14" s="19"/>
      <c r="I14" s="17"/>
      <c r="J14" s="17"/>
      <c r="K14" s="17"/>
      <c r="L14" s="17"/>
      <c r="M14" s="17"/>
    </row>
    <row r="15" spans="2:13" ht="12.75" customHeight="1" thickBot="1">
      <c r="B15" s="8" t="s">
        <v>6</v>
      </c>
      <c r="C15" s="88"/>
      <c r="D15" s="258"/>
      <c r="E15" s="19"/>
      <c r="F15" s="19"/>
      <c r="G15" s="19"/>
      <c r="H15" s="71"/>
      <c r="I15" s="19">
        <f>COUNTIF(D15:H16,21)</f>
        <v>0</v>
      </c>
      <c r="J15" s="19">
        <f>SUM(D15:H16)</f>
        <v>0</v>
      </c>
      <c r="K15" s="19">
        <f>SUM(H7:H16)</f>
        <v>0</v>
      </c>
      <c r="L15" s="19">
        <f>SUM(J15-K15)</f>
        <v>0</v>
      </c>
      <c r="M15" s="19"/>
    </row>
    <row r="16" spans="2:13" ht="12.75" customHeight="1" thickBot="1">
      <c r="B16" s="12"/>
      <c r="C16" s="256"/>
      <c r="D16" s="258"/>
      <c r="E16" s="19"/>
      <c r="F16" s="19"/>
      <c r="G16" s="19"/>
      <c r="H16" s="71"/>
      <c r="I16" s="19"/>
      <c r="J16" s="19"/>
      <c r="K16" s="19"/>
      <c r="L16" s="19"/>
      <c r="M16" s="19"/>
    </row>
    <row r="17" spans="2:15" ht="12.75" customHeight="1">
      <c r="C17" s="40"/>
      <c r="D17" s="52"/>
      <c r="E17" s="52"/>
      <c r="F17" s="52"/>
    </row>
    <row r="18" spans="2:15" ht="12.75" customHeight="1">
      <c r="B18" s="4" t="s">
        <v>30</v>
      </c>
      <c r="C18" s="40"/>
      <c r="D18" s="52"/>
      <c r="E18" s="52"/>
      <c r="F18" s="52"/>
    </row>
    <row r="19" spans="2:15" ht="12.75" customHeight="1" thickBot="1"/>
    <row r="20" spans="2:15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5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5" ht="12.75" customHeight="1" thickBot="1">
      <c r="B22" s="8" t="s">
        <v>2</v>
      </c>
      <c r="C22" s="173" t="s">
        <v>330</v>
      </c>
      <c r="D22" s="16"/>
      <c r="E22" s="17">
        <v>21</v>
      </c>
      <c r="F22" s="17">
        <v>21</v>
      </c>
      <c r="G22" s="17">
        <v>21</v>
      </c>
      <c r="H22" s="19"/>
      <c r="I22" s="17">
        <f>COUNTIF(D22:H23,21)</f>
        <v>3</v>
      </c>
      <c r="J22" s="17">
        <f>SUM(D22:H23)</f>
        <v>63</v>
      </c>
      <c r="K22" s="17">
        <f>SUM(D22:D31)</f>
        <v>37</v>
      </c>
      <c r="L22" s="17">
        <f>SUM(J22-K22)</f>
        <v>26</v>
      </c>
      <c r="M22" s="17">
        <v>1</v>
      </c>
    </row>
    <row r="23" spans="2:15" ht="12.75" customHeight="1" thickBot="1">
      <c r="B23" s="12"/>
      <c r="C23" s="84" t="s">
        <v>274</v>
      </c>
      <c r="D23" s="16"/>
      <c r="E23" s="17"/>
      <c r="F23" s="17"/>
      <c r="G23" s="17"/>
      <c r="H23" s="19"/>
      <c r="I23" s="17"/>
      <c r="J23" s="17"/>
      <c r="K23" s="17"/>
      <c r="L23" s="17"/>
      <c r="M23" s="17"/>
    </row>
    <row r="24" spans="2:15" ht="12.75" customHeight="1" thickBot="1">
      <c r="B24" s="8" t="s">
        <v>3</v>
      </c>
      <c r="C24" s="173" t="s">
        <v>331</v>
      </c>
      <c r="D24" s="70">
        <v>13</v>
      </c>
      <c r="E24" s="18"/>
      <c r="F24" s="17">
        <v>21</v>
      </c>
      <c r="G24" s="17">
        <v>21</v>
      </c>
      <c r="H24" s="19"/>
      <c r="I24" s="17">
        <f>COUNTIF(D24:H25,21)</f>
        <v>2</v>
      </c>
      <c r="J24" s="17">
        <f>SUM(D24:H25)</f>
        <v>55</v>
      </c>
      <c r="K24" s="17">
        <f>SUM(E22:E31)</f>
        <v>52</v>
      </c>
      <c r="L24" s="17">
        <f t="shared" ref="L24" si="3">SUM(J24-K24)</f>
        <v>3</v>
      </c>
      <c r="M24" s="17">
        <v>2</v>
      </c>
    </row>
    <row r="25" spans="2:15" ht="12.75" customHeight="1" thickBot="1">
      <c r="B25" s="12"/>
      <c r="C25" s="84" t="s">
        <v>332</v>
      </c>
      <c r="D25" s="70"/>
      <c r="E25" s="18"/>
      <c r="F25" s="17"/>
      <c r="G25" s="17"/>
      <c r="H25" s="19"/>
      <c r="I25" s="17"/>
      <c r="J25" s="17"/>
      <c r="K25" s="17"/>
      <c r="L25" s="17"/>
      <c r="M25" s="17"/>
    </row>
    <row r="26" spans="2:15" ht="12.75" customHeight="1" thickBot="1">
      <c r="B26" s="8" t="s">
        <v>4</v>
      </c>
      <c r="C26" s="151" t="s">
        <v>288</v>
      </c>
      <c r="D26" s="70">
        <v>11</v>
      </c>
      <c r="E26" s="17">
        <v>19</v>
      </c>
      <c r="F26" s="18"/>
      <c r="G26" s="17">
        <v>18</v>
      </c>
      <c r="H26" s="19"/>
      <c r="I26" s="17">
        <f>COUNTIF(D26:H27,21)</f>
        <v>0</v>
      </c>
      <c r="J26" s="17">
        <f>SUM(D26:H27)</f>
        <v>48</v>
      </c>
      <c r="K26" s="17">
        <f>SUM(F22:F31)</f>
        <v>63</v>
      </c>
      <c r="L26" s="17">
        <f t="shared" ref="L26" si="4">SUM(J26-K26)</f>
        <v>-15</v>
      </c>
      <c r="M26" s="17">
        <v>4</v>
      </c>
    </row>
    <row r="27" spans="2:15" ht="12.75" customHeight="1" thickBot="1">
      <c r="B27" s="12"/>
      <c r="C27" s="92" t="s">
        <v>268</v>
      </c>
      <c r="D27" s="70"/>
      <c r="E27" s="17"/>
      <c r="F27" s="18"/>
      <c r="G27" s="17"/>
      <c r="H27" s="19"/>
      <c r="I27" s="17"/>
      <c r="J27" s="17"/>
      <c r="K27" s="17"/>
      <c r="L27" s="17"/>
      <c r="M27" s="17"/>
    </row>
    <row r="28" spans="2:15" ht="12.75" customHeight="1" thickBot="1">
      <c r="B28" s="8" t="s">
        <v>5</v>
      </c>
      <c r="C28" s="100" t="s">
        <v>224</v>
      </c>
      <c r="D28" s="70">
        <v>13</v>
      </c>
      <c r="E28" s="17">
        <v>12</v>
      </c>
      <c r="F28" s="17">
        <v>21</v>
      </c>
      <c r="G28" s="18"/>
      <c r="H28" s="19"/>
      <c r="I28" s="17">
        <f>COUNTIF(D28:H29,21)</f>
        <v>1</v>
      </c>
      <c r="J28" s="17">
        <f>SUM(D28:H29)</f>
        <v>46</v>
      </c>
      <c r="K28" s="17">
        <f>SUM(G22:G31)</f>
        <v>60</v>
      </c>
      <c r="L28" s="17">
        <f t="shared" ref="L28" si="5">SUM(J28-K28)</f>
        <v>-14</v>
      </c>
      <c r="M28" s="17">
        <v>3</v>
      </c>
    </row>
    <row r="29" spans="2:15" ht="12.75" customHeight="1" thickBot="1">
      <c r="B29" s="12"/>
      <c r="C29" s="92" t="s">
        <v>333</v>
      </c>
      <c r="D29" s="70"/>
      <c r="E29" s="17"/>
      <c r="F29" s="17"/>
      <c r="G29" s="18"/>
      <c r="H29" s="19"/>
      <c r="I29" s="17"/>
      <c r="J29" s="17"/>
      <c r="K29" s="17"/>
      <c r="L29" s="17"/>
      <c r="M29" s="17"/>
    </row>
    <row r="30" spans="2:15" ht="12.75" customHeight="1" thickBot="1">
      <c r="B30" s="8" t="s">
        <v>6</v>
      </c>
      <c r="C30" s="88"/>
      <c r="D30" s="258"/>
      <c r="E30" s="19"/>
      <c r="F30" s="19"/>
      <c r="G30" s="19"/>
      <c r="H30" s="19"/>
      <c r="I30" s="19">
        <f>COUNTIF(D30:H31,21)</f>
        <v>0</v>
      </c>
      <c r="J30" s="19">
        <f>SUM(D30:H31)</f>
        <v>0</v>
      </c>
      <c r="K30" s="19">
        <f>SUM(H22:H31)</f>
        <v>0</v>
      </c>
      <c r="L30" s="19">
        <f>SUM(J30-K30)</f>
        <v>0</v>
      </c>
      <c r="M30" s="19"/>
      <c r="N30" s="395"/>
      <c r="O30" s="40"/>
    </row>
    <row r="31" spans="2:15" ht="12.75" customHeight="1" thickBot="1">
      <c r="B31" s="12"/>
      <c r="C31" s="256"/>
      <c r="D31" s="258"/>
      <c r="E31" s="19"/>
      <c r="F31" s="19"/>
      <c r="G31" s="19"/>
      <c r="H31" s="19"/>
      <c r="I31" s="19"/>
      <c r="J31" s="19"/>
      <c r="K31" s="19"/>
      <c r="L31" s="19"/>
      <c r="M31" s="19"/>
      <c r="N31" s="395"/>
      <c r="O31" s="40"/>
    </row>
    <row r="32" spans="2:15" ht="12.75" customHeight="1">
      <c r="C32" s="40"/>
      <c r="D32" s="52"/>
      <c r="E32" s="52"/>
      <c r="F32" s="52"/>
      <c r="N32" s="40"/>
    </row>
    <row r="33" spans="2:13" ht="12.75" customHeight="1">
      <c r="B33" s="4" t="s">
        <v>30</v>
      </c>
      <c r="C33" s="40"/>
      <c r="D33" s="52"/>
      <c r="E33" s="52"/>
      <c r="F33" s="52"/>
    </row>
    <row r="34" spans="2:13" ht="12.75" customHeight="1" thickBot="1">
      <c r="C34" s="40"/>
      <c r="D34" s="52"/>
      <c r="E34" s="52"/>
      <c r="F34" s="52"/>
      <c r="G34" s="52"/>
      <c r="H34" s="52"/>
      <c r="I34" s="52"/>
      <c r="J34" s="52"/>
      <c r="K34" s="52"/>
    </row>
    <row r="35" spans="2:13" ht="12.75" customHeight="1">
      <c r="B35" s="8" t="s">
        <v>24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21" t="s">
        <v>6</v>
      </c>
      <c r="I35" s="10" t="s">
        <v>7</v>
      </c>
      <c r="J35" s="11" t="s">
        <v>8</v>
      </c>
      <c r="K35" s="11" t="s">
        <v>9</v>
      </c>
      <c r="L35" s="11" t="s">
        <v>10</v>
      </c>
      <c r="M35" s="10" t="s">
        <v>11</v>
      </c>
    </row>
    <row r="36" spans="2:13" ht="12.75" customHeight="1" thickBot="1">
      <c r="B36" s="12"/>
      <c r="C36" s="13"/>
      <c r="D36" s="14"/>
      <c r="E36" s="14"/>
      <c r="F36" s="14"/>
      <c r="G36" s="14"/>
      <c r="H36" s="23"/>
      <c r="I36" s="14"/>
      <c r="J36" s="15"/>
      <c r="K36" s="15"/>
      <c r="L36" s="15"/>
      <c r="M36" s="14"/>
    </row>
    <row r="37" spans="2:13" ht="12.75" customHeight="1" thickBot="1">
      <c r="B37" s="8" t="s">
        <v>2</v>
      </c>
      <c r="C37" s="151" t="s">
        <v>221</v>
      </c>
      <c r="D37" s="16"/>
      <c r="E37" s="17">
        <v>11</v>
      </c>
      <c r="F37" s="17">
        <v>16</v>
      </c>
      <c r="G37" s="17">
        <v>18</v>
      </c>
      <c r="H37" s="19"/>
      <c r="I37" s="17">
        <f>COUNTIF(D37:H38,21)</f>
        <v>0</v>
      </c>
      <c r="J37" s="17">
        <f>SUM(D37:H38)</f>
        <v>45</v>
      </c>
      <c r="K37" s="17">
        <f>SUM(D37:D46)</f>
        <v>63</v>
      </c>
      <c r="L37" s="17">
        <f>SUM(J37-K37)</f>
        <v>-18</v>
      </c>
      <c r="M37" s="17">
        <v>4</v>
      </c>
    </row>
    <row r="38" spans="2:13" ht="12.75" customHeight="1" thickBot="1">
      <c r="B38" s="12"/>
      <c r="C38" s="92" t="s">
        <v>216</v>
      </c>
      <c r="D38" s="16"/>
      <c r="E38" s="17"/>
      <c r="F38" s="17"/>
      <c r="G38" s="17"/>
      <c r="H38" s="19"/>
      <c r="I38" s="17"/>
      <c r="J38" s="17"/>
      <c r="K38" s="17"/>
      <c r="L38" s="17"/>
      <c r="M38" s="17"/>
    </row>
    <row r="39" spans="2:13" ht="12.75" customHeight="1" thickBot="1">
      <c r="B39" s="8" t="s">
        <v>3</v>
      </c>
      <c r="C39" s="84" t="s">
        <v>205</v>
      </c>
      <c r="D39" s="70">
        <v>21</v>
      </c>
      <c r="E39" s="18"/>
      <c r="F39" s="17">
        <v>20</v>
      </c>
      <c r="G39" s="17">
        <v>21</v>
      </c>
      <c r="H39" s="19"/>
      <c r="I39" s="17">
        <f>COUNTIF(D39:H40,21)</f>
        <v>2</v>
      </c>
      <c r="J39" s="17">
        <f>SUM(D39:H40)</f>
        <v>62</v>
      </c>
      <c r="K39" s="17">
        <f>SUM(E37:E46)</f>
        <v>45</v>
      </c>
      <c r="L39" s="17">
        <f t="shared" ref="L39" si="6">SUM(J39-K39)</f>
        <v>17</v>
      </c>
      <c r="M39" s="17">
        <v>2</v>
      </c>
    </row>
    <row r="40" spans="2:13" ht="12.75" customHeight="1" thickBot="1">
      <c r="B40" s="12"/>
      <c r="C40" s="101" t="s">
        <v>233</v>
      </c>
      <c r="D40" s="70"/>
      <c r="E40" s="18"/>
      <c r="F40" s="17"/>
      <c r="G40" s="17"/>
      <c r="H40" s="19"/>
      <c r="I40" s="17"/>
      <c r="J40" s="17"/>
      <c r="K40" s="17"/>
      <c r="L40" s="17"/>
      <c r="M40" s="17"/>
    </row>
    <row r="41" spans="2:13" ht="12.75" customHeight="1" thickBot="1">
      <c r="B41" s="8" t="s">
        <v>4</v>
      </c>
      <c r="C41" s="84" t="s">
        <v>334</v>
      </c>
      <c r="D41" s="70">
        <v>21</v>
      </c>
      <c r="E41" s="17">
        <v>21</v>
      </c>
      <c r="F41" s="18"/>
      <c r="G41" s="17">
        <v>21</v>
      </c>
      <c r="H41" s="19"/>
      <c r="I41" s="17">
        <f>COUNTIF(D41:H42,21)</f>
        <v>3</v>
      </c>
      <c r="J41" s="17">
        <f>SUM(D41:H42)</f>
        <v>63</v>
      </c>
      <c r="K41" s="17">
        <f>SUM(F37:F46)</f>
        <v>56</v>
      </c>
      <c r="L41" s="17">
        <f t="shared" ref="L41" si="7">SUM(J41-K41)</f>
        <v>7</v>
      </c>
      <c r="M41" s="17">
        <v>1</v>
      </c>
    </row>
    <row r="42" spans="2:13" ht="12.75" customHeight="1" thickBot="1">
      <c r="B42" s="12"/>
      <c r="C42" s="101" t="s">
        <v>335</v>
      </c>
      <c r="D42" s="70"/>
      <c r="E42" s="17"/>
      <c r="F42" s="18"/>
      <c r="G42" s="17"/>
      <c r="H42" s="19"/>
      <c r="I42" s="17"/>
      <c r="J42" s="17"/>
      <c r="K42" s="17"/>
      <c r="L42" s="17"/>
      <c r="M42" s="17"/>
    </row>
    <row r="43" spans="2:13" ht="12.75" customHeight="1" thickBot="1">
      <c r="B43" s="8" t="s">
        <v>5</v>
      </c>
      <c r="C43" s="84" t="s">
        <v>231</v>
      </c>
      <c r="D43" s="70">
        <v>21</v>
      </c>
      <c r="E43" s="17">
        <v>13</v>
      </c>
      <c r="F43" s="17">
        <v>20</v>
      </c>
      <c r="G43" s="18"/>
      <c r="H43" s="19"/>
      <c r="I43" s="17">
        <f>COUNTIF(D43:H44,21)</f>
        <v>1</v>
      </c>
      <c r="J43" s="17">
        <f>SUM(D43:H44)</f>
        <v>54</v>
      </c>
      <c r="K43" s="17">
        <f>SUM(G37:G46)</f>
        <v>60</v>
      </c>
      <c r="L43" s="17">
        <f t="shared" ref="L43" si="8">SUM(J43-K43)</f>
        <v>-6</v>
      </c>
      <c r="M43" s="17">
        <v>3</v>
      </c>
    </row>
    <row r="44" spans="2:13" ht="12.75" customHeight="1" thickBot="1">
      <c r="B44" s="12"/>
      <c r="C44" s="101" t="s">
        <v>219</v>
      </c>
      <c r="D44" s="70"/>
      <c r="E44" s="17"/>
      <c r="F44" s="17"/>
      <c r="G44" s="18"/>
      <c r="H44" s="19"/>
      <c r="I44" s="17"/>
      <c r="J44" s="17"/>
      <c r="K44" s="17"/>
      <c r="L44" s="17"/>
      <c r="M44" s="17"/>
    </row>
    <row r="45" spans="2:13" ht="12.75" customHeight="1" thickBot="1">
      <c r="B45" s="10" t="s">
        <v>6</v>
      </c>
      <c r="C45" s="396"/>
      <c r="D45" s="19"/>
      <c r="E45" s="19"/>
      <c r="F45" s="19"/>
      <c r="G45" s="19"/>
      <c r="H45" s="71"/>
      <c r="I45" s="19">
        <f>COUNTIF(D45:H46,21)</f>
        <v>0</v>
      </c>
      <c r="J45" s="19">
        <f>SUM(D45:H46)</f>
        <v>0</v>
      </c>
      <c r="K45" s="19">
        <f>SUM(H37:H46)</f>
        <v>0</v>
      </c>
      <c r="L45" s="19">
        <f>SUM(J45-K45)</f>
        <v>0</v>
      </c>
      <c r="M45" s="19"/>
    </row>
    <row r="46" spans="2:13" ht="12.75" customHeight="1" thickBot="1">
      <c r="B46" s="14"/>
      <c r="C46" s="397"/>
      <c r="D46" s="19"/>
      <c r="E46" s="19"/>
      <c r="F46" s="19"/>
      <c r="G46" s="19"/>
      <c r="H46" s="71"/>
      <c r="I46" s="19"/>
      <c r="J46" s="19"/>
      <c r="K46" s="19"/>
      <c r="L46" s="19"/>
      <c r="M46" s="19"/>
    </row>
    <row r="47" spans="2:13" ht="12.75" customHeight="1">
      <c r="C47" s="40"/>
      <c r="D47" s="52"/>
      <c r="E47" s="52"/>
      <c r="F47" s="52"/>
    </row>
    <row r="48" spans="2:13" ht="12.75" customHeight="1">
      <c r="B48" s="4" t="s">
        <v>30</v>
      </c>
      <c r="C48" s="40"/>
      <c r="D48" s="52"/>
      <c r="E48" s="52"/>
      <c r="F48" s="52"/>
    </row>
    <row r="49" spans="2:13" ht="12.75" customHeight="1" thickBot="1"/>
    <row r="50" spans="2:13" ht="12.75" customHeight="1">
      <c r="B50" s="8" t="s">
        <v>31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1" t="s">
        <v>8</v>
      </c>
      <c r="K50" s="11" t="s">
        <v>9</v>
      </c>
      <c r="L50" s="11" t="s">
        <v>10</v>
      </c>
      <c r="M50" s="10" t="s">
        <v>11</v>
      </c>
    </row>
    <row r="51" spans="2:13" ht="12.75" customHeight="1" thickBot="1">
      <c r="B51" s="12"/>
      <c r="C51" s="13"/>
      <c r="D51" s="14"/>
      <c r="E51" s="14"/>
      <c r="F51" s="14"/>
      <c r="G51" s="14"/>
      <c r="H51" s="14"/>
      <c r="I51" s="14"/>
      <c r="J51" s="15"/>
      <c r="K51" s="15"/>
      <c r="L51" s="15"/>
      <c r="M51" s="14"/>
    </row>
    <row r="52" spans="2:13" ht="12.75" customHeight="1" thickBot="1">
      <c r="B52" s="8" t="s">
        <v>2</v>
      </c>
      <c r="C52" s="154"/>
      <c r="D52" s="16"/>
      <c r="E52" s="17"/>
      <c r="F52" s="17"/>
      <c r="G52" s="17"/>
      <c r="H52" s="17"/>
      <c r="I52" s="17">
        <f>COUNTIF(D52:H53,21)</f>
        <v>0</v>
      </c>
      <c r="J52" s="17">
        <f>SUM(D52:H53)</f>
        <v>0</v>
      </c>
      <c r="K52" s="17">
        <f>SUM(D52:D61)</f>
        <v>0</v>
      </c>
      <c r="L52" s="17">
        <f>SUM(J52-K52)</f>
        <v>0</v>
      </c>
      <c r="M52" s="17"/>
    </row>
    <row r="53" spans="2:13" ht="12.75" customHeight="1" thickBot="1">
      <c r="B53" s="12"/>
      <c r="C53" s="153"/>
      <c r="D53" s="16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2.75" customHeight="1" thickBot="1">
      <c r="B54" s="8" t="s">
        <v>3</v>
      </c>
      <c r="C54" s="154"/>
      <c r="D54" s="70"/>
      <c r="E54" s="18"/>
      <c r="F54" s="17"/>
      <c r="G54" s="17"/>
      <c r="H54" s="17"/>
      <c r="I54" s="17">
        <f>COUNTIF(D54:H55,21)</f>
        <v>0</v>
      </c>
      <c r="J54" s="17">
        <f>SUM(D54:H55)</f>
        <v>0</v>
      </c>
      <c r="K54" s="17">
        <f>SUM(E52:E61)</f>
        <v>0</v>
      </c>
      <c r="L54" s="17">
        <f t="shared" ref="L54" si="9">SUM(J54-K54)</f>
        <v>0</v>
      </c>
      <c r="M54" s="17"/>
    </row>
    <row r="55" spans="2:13" ht="12.75" customHeight="1" thickBot="1">
      <c r="B55" s="12"/>
      <c r="C55" s="155"/>
      <c r="D55" s="70"/>
      <c r="E55" s="18"/>
      <c r="F55" s="17"/>
      <c r="G55" s="17"/>
      <c r="H55" s="17"/>
      <c r="I55" s="17"/>
      <c r="J55" s="17"/>
      <c r="K55" s="17"/>
      <c r="L55" s="17"/>
      <c r="M55" s="17"/>
    </row>
    <row r="56" spans="2:13" ht="12.75" customHeight="1" thickBot="1">
      <c r="B56" s="8" t="s">
        <v>4</v>
      </c>
      <c r="C56" s="153"/>
      <c r="D56" s="70"/>
      <c r="E56" s="17"/>
      <c r="F56" s="18"/>
      <c r="G56" s="17"/>
      <c r="H56" s="17"/>
      <c r="I56" s="17">
        <f>COUNTIF(D56:H57,21)</f>
        <v>0</v>
      </c>
      <c r="J56" s="17">
        <f>SUM(D56:H57)</f>
        <v>0</v>
      </c>
      <c r="K56" s="17">
        <f>SUM(F52:F61)</f>
        <v>0</v>
      </c>
      <c r="L56" s="17">
        <f t="shared" ref="L56" si="10">SUM(J56-K56)</f>
        <v>0</v>
      </c>
      <c r="M56" s="17"/>
    </row>
    <row r="57" spans="2:13" ht="12.75" customHeight="1" thickBot="1">
      <c r="B57" s="12"/>
      <c r="C57" s="155"/>
      <c r="D57" s="70"/>
      <c r="E57" s="17"/>
      <c r="F57" s="18"/>
      <c r="G57" s="17"/>
      <c r="H57" s="17"/>
      <c r="I57" s="17"/>
      <c r="J57" s="17"/>
      <c r="K57" s="17"/>
      <c r="L57" s="17"/>
      <c r="M57" s="17"/>
    </row>
    <row r="58" spans="2:13" ht="12.75" customHeight="1" thickBot="1">
      <c r="B58" s="8" t="s">
        <v>5</v>
      </c>
      <c r="C58" s="398"/>
      <c r="D58" s="70"/>
      <c r="E58" s="17"/>
      <c r="F58" s="17"/>
      <c r="G58" s="18"/>
      <c r="H58" s="19"/>
      <c r="I58" s="17">
        <f>COUNTIF(D58:H59,21)</f>
        <v>0</v>
      </c>
      <c r="J58" s="17">
        <f>SUM(D58:H59)</f>
        <v>0</v>
      </c>
      <c r="K58" s="17">
        <f>SUM(G52:G61)</f>
        <v>0</v>
      </c>
      <c r="L58" s="17">
        <f t="shared" ref="L58" si="11">SUM(J58-K58)</f>
        <v>0</v>
      </c>
      <c r="M58" s="17"/>
    </row>
    <row r="59" spans="2:13" ht="12.75" customHeight="1" thickBot="1">
      <c r="B59" s="12"/>
      <c r="C59" s="399"/>
      <c r="D59" s="70"/>
      <c r="E59" s="17"/>
      <c r="F59" s="17"/>
      <c r="G59" s="18"/>
      <c r="H59" s="19"/>
      <c r="I59" s="17"/>
      <c r="J59" s="17"/>
      <c r="K59" s="17"/>
      <c r="L59" s="17"/>
      <c r="M59" s="17"/>
    </row>
    <row r="60" spans="2:13" ht="12.75" customHeight="1" thickBot="1">
      <c r="B60" s="8" t="s">
        <v>6</v>
      </c>
      <c r="C60" s="153"/>
      <c r="D60" s="70"/>
      <c r="E60" s="17"/>
      <c r="F60" s="17"/>
      <c r="G60" s="19"/>
      <c r="H60" s="71"/>
      <c r="I60" s="17">
        <f>COUNTIF(D60:H61,21)</f>
        <v>0</v>
      </c>
      <c r="J60" s="17">
        <f>SUM(D60:H61)</f>
        <v>0</v>
      </c>
      <c r="K60" s="17">
        <f>SUM(H52:H61)</f>
        <v>0</v>
      </c>
      <c r="L60" s="17">
        <f>SUM(J60-K60)</f>
        <v>0</v>
      </c>
      <c r="M60" s="17"/>
    </row>
    <row r="61" spans="2:13" ht="12.75" customHeight="1" thickBot="1">
      <c r="B61" s="12"/>
      <c r="C61" s="155"/>
      <c r="D61" s="70"/>
      <c r="E61" s="17"/>
      <c r="F61" s="17"/>
      <c r="G61" s="19"/>
      <c r="H61" s="71"/>
      <c r="I61" s="17"/>
      <c r="J61" s="17"/>
      <c r="K61" s="17"/>
      <c r="L61" s="17"/>
      <c r="M61" s="17"/>
    </row>
    <row r="62" spans="2:13" ht="12.75" customHeight="1">
      <c r="C62" s="40"/>
      <c r="D62" s="52"/>
      <c r="E62" s="52"/>
      <c r="F62" s="52"/>
    </row>
    <row r="63" spans="2:13" ht="12.75" customHeight="1">
      <c r="B63" s="4" t="s">
        <v>30</v>
      </c>
      <c r="C63" s="40"/>
      <c r="D63" s="52"/>
      <c r="E63" s="52"/>
      <c r="F63" s="52"/>
    </row>
    <row r="64" spans="2:13" ht="12.75" customHeight="1">
      <c r="C64" s="52"/>
      <c r="D64" s="52"/>
      <c r="E64" s="52"/>
      <c r="F64" s="52"/>
      <c r="G64" s="52"/>
      <c r="H64" s="52"/>
      <c r="I64" s="52"/>
      <c r="J64" s="52"/>
      <c r="K64" s="52"/>
    </row>
    <row r="65" spans="2:12" ht="12.75" customHeight="1" thickBot="1">
      <c r="C65" s="52"/>
      <c r="D65" s="52"/>
      <c r="E65" s="52"/>
      <c r="F65" s="52"/>
      <c r="G65" s="52"/>
      <c r="H65" s="52"/>
      <c r="I65" s="52"/>
      <c r="J65" s="52"/>
      <c r="K65" s="52"/>
    </row>
    <row r="66" spans="2:12" ht="12.75" customHeight="1">
      <c r="B66" s="1" t="str">
        <f>B1</f>
        <v>MIXED LEAGUE 'A' RESULTS - DEC 2019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3.5" customHeight="1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2:12" ht="13.5" thickBot="1"/>
    <row r="69" spans="2:12" ht="12.75" customHeight="1">
      <c r="B69" s="26" t="s">
        <v>324</v>
      </c>
      <c r="C69" s="27"/>
    </row>
    <row r="70" spans="2:12" ht="12.75" customHeight="1" thickBot="1">
      <c r="B70" s="28"/>
      <c r="C70" s="29"/>
    </row>
    <row r="71" spans="2:12" ht="7.5" customHeight="1" thickBot="1"/>
    <row r="72" spans="2:12">
      <c r="B72" s="10" t="s">
        <v>2</v>
      </c>
      <c r="C72" s="154" t="s">
        <v>330</v>
      </c>
      <c r="D72" s="10" t="s">
        <v>39</v>
      </c>
      <c r="E72" s="10" t="s">
        <v>40</v>
      </c>
      <c r="F72" s="10" t="s">
        <v>41</v>
      </c>
      <c r="G72" s="113" t="s">
        <v>231</v>
      </c>
      <c r="H72" s="114"/>
      <c r="I72" s="33" t="s">
        <v>89</v>
      </c>
    </row>
    <row r="73" spans="2:12" ht="13.5" thickBot="1">
      <c r="B73" s="14"/>
      <c r="C73" s="155" t="s">
        <v>274</v>
      </c>
      <c r="D73" s="14"/>
      <c r="E73" s="14"/>
      <c r="F73" s="14"/>
      <c r="G73" s="116" t="s">
        <v>219</v>
      </c>
      <c r="H73" s="117"/>
      <c r="I73" s="38"/>
      <c r="L73" s="265"/>
    </row>
    <row r="74" spans="2:12" ht="7.5" customHeight="1" thickBot="1">
      <c r="B74" s="39"/>
      <c r="D74" s="41"/>
      <c r="F74" s="41"/>
      <c r="L74" s="265"/>
    </row>
    <row r="75" spans="2:12">
      <c r="B75" s="8" t="s">
        <v>3</v>
      </c>
      <c r="C75" s="121" t="s">
        <v>289</v>
      </c>
      <c r="D75" s="9" t="s">
        <v>43</v>
      </c>
      <c r="E75" s="10" t="s">
        <v>40</v>
      </c>
      <c r="F75" s="10" t="s">
        <v>44</v>
      </c>
      <c r="G75" s="113" t="s">
        <v>237</v>
      </c>
      <c r="H75" s="114"/>
      <c r="I75" s="33" t="s">
        <v>45</v>
      </c>
      <c r="L75" s="265"/>
    </row>
    <row r="76" spans="2:12" ht="13.5" thickBot="1">
      <c r="B76" s="12"/>
      <c r="C76" s="105" t="s">
        <v>329</v>
      </c>
      <c r="D76" s="35"/>
      <c r="E76" s="14"/>
      <c r="F76" s="14"/>
      <c r="G76" s="116" t="s">
        <v>270</v>
      </c>
      <c r="H76" s="117"/>
      <c r="I76" s="38"/>
      <c r="L76" s="265"/>
    </row>
    <row r="77" spans="2:12" ht="7.5" customHeight="1" thickBot="1">
      <c r="B77" s="39"/>
      <c r="C77" s="272"/>
      <c r="D77" s="41"/>
      <c r="F77" s="41"/>
      <c r="L77" s="265"/>
    </row>
    <row r="78" spans="2:12">
      <c r="B78" s="8" t="s">
        <v>4</v>
      </c>
      <c r="C78" s="400" t="s">
        <v>334</v>
      </c>
      <c r="D78" s="9" t="s">
        <v>46</v>
      </c>
      <c r="E78" s="10" t="s">
        <v>40</v>
      </c>
      <c r="F78" s="10" t="s">
        <v>47</v>
      </c>
      <c r="G78" s="363" t="s">
        <v>282</v>
      </c>
      <c r="H78" s="380"/>
      <c r="I78" s="33" t="s">
        <v>137</v>
      </c>
      <c r="L78" s="265"/>
    </row>
    <row r="79" spans="2:12" ht="13.5" thickBot="1">
      <c r="B79" s="12"/>
      <c r="C79" s="401" t="s">
        <v>335</v>
      </c>
      <c r="D79" s="35"/>
      <c r="E79" s="14"/>
      <c r="F79" s="14"/>
      <c r="G79" s="381" t="s">
        <v>218</v>
      </c>
      <c r="H79" s="382"/>
      <c r="I79" s="38"/>
      <c r="L79" s="265"/>
    </row>
    <row r="80" spans="2:12" ht="7.5" customHeight="1" thickBot="1">
      <c r="B80" s="39"/>
      <c r="D80" s="41"/>
      <c r="F80" s="41"/>
      <c r="L80" s="265"/>
    </row>
    <row r="81" spans="2:12">
      <c r="B81" s="10" t="s">
        <v>5</v>
      </c>
      <c r="C81" s="224" t="s">
        <v>205</v>
      </c>
      <c r="D81" s="50" t="s">
        <v>49</v>
      </c>
      <c r="E81" s="10" t="s">
        <v>40</v>
      </c>
      <c r="F81" s="10" t="s">
        <v>50</v>
      </c>
      <c r="G81" s="363" t="s">
        <v>331</v>
      </c>
      <c r="H81" s="380"/>
      <c r="I81" s="33" t="s">
        <v>190</v>
      </c>
      <c r="L81" s="265"/>
    </row>
    <row r="82" spans="2:12" ht="13.5" thickBot="1">
      <c r="B82" s="14"/>
      <c r="C82" s="387" t="s">
        <v>233</v>
      </c>
      <c r="D82" s="51"/>
      <c r="E82" s="14"/>
      <c r="F82" s="14"/>
      <c r="G82" s="381" t="s">
        <v>332</v>
      </c>
      <c r="H82" s="382"/>
      <c r="I82" s="38"/>
      <c r="L82" s="265"/>
    </row>
    <row r="83" spans="2:12" ht="7.5" customHeight="1">
      <c r="B83" s="39"/>
      <c r="D83" s="41"/>
      <c r="F83" s="41"/>
      <c r="L83" s="265"/>
    </row>
    <row r="84" spans="2:12" ht="13.5" thickBot="1"/>
    <row r="85" spans="2:12" ht="12.75" customHeight="1">
      <c r="B85" s="26" t="s">
        <v>189</v>
      </c>
      <c r="C85" s="27"/>
    </row>
    <row r="86" spans="2:12" ht="7.5" customHeight="1" thickBot="1">
      <c r="B86" s="28"/>
      <c r="C86" s="29"/>
    </row>
    <row r="87" spans="2:12" ht="13.5" thickBot="1"/>
    <row r="88" spans="2:12" ht="12.75" customHeight="1">
      <c r="B88" s="8">
        <v>1</v>
      </c>
      <c r="C88" s="224" t="s">
        <v>231</v>
      </c>
      <c r="D88" s="56" t="s">
        <v>2</v>
      </c>
      <c r="E88" s="10" t="s">
        <v>40</v>
      </c>
      <c r="F88" s="10" t="s">
        <v>4</v>
      </c>
      <c r="G88" s="107" t="s">
        <v>336</v>
      </c>
      <c r="H88" s="108"/>
      <c r="I88" s="10" t="s">
        <v>190</v>
      </c>
      <c r="J88" s="10"/>
      <c r="K88" s="10"/>
    </row>
    <row r="89" spans="2:12" ht="17.25" customHeight="1" thickBot="1">
      <c r="B89" s="12"/>
      <c r="C89" s="96" t="s">
        <v>219</v>
      </c>
      <c r="D89" s="59"/>
      <c r="E89" s="14"/>
      <c r="F89" s="14"/>
      <c r="G89" s="137" t="s">
        <v>337</v>
      </c>
      <c r="H89" s="144"/>
      <c r="I89" s="14"/>
      <c r="J89" s="14"/>
      <c r="K89" s="14"/>
    </row>
    <row r="90" spans="2:12" ht="13.5" thickBot="1">
      <c r="B90" s="39"/>
    </row>
    <row r="91" spans="2:12">
      <c r="B91" s="10">
        <v>2</v>
      </c>
      <c r="C91" s="154" t="s">
        <v>237</v>
      </c>
      <c r="D91" s="50" t="s">
        <v>3</v>
      </c>
      <c r="E91" s="10" t="s">
        <v>40</v>
      </c>
      <c r="F91" s="10" t="s">
        <v>5</v>
      </c>
      <c r="G91" s="113" t="s">
        <v>205</v>
      </c>
      <c r="H91" s="114"/>
      <c r="I91" s="33" t="s">
        <v>338</v>
      </c>
      <c r="J91" s="10"/>
      <c r="K91" s="10"/>
    </row>
    <row r="92" spans="2:12" ht="13.5" thickBot="1">
      <c r="B92" s="14"/>
      <c r="C92" s="119" t="s">
        <v>270</v>
      </c>
      <c r="D92" s="51"/>
      <c r="E92" s="14"/>
      <c r="F92" s="14"/>
      <c r="G92" s="223" t="s">
        <v>233</v>
      </c>
      <c r="H92" s="139"/>
      <c r="I92" s="38"/>
      <c r="J92" s="14"/>
      <c r="K92" s="14"/>
    </row>
    <row r="93" spans="2:12">
      <c r="B93" s="52"/>
      <c r="C93" s="53"/>
      <c r="D93" s="54"/>
      <c r="E93" s="52"/>
      <c r="F93" s="52"/>
      <c r="G93" s="55"/>
      <c r="H93" s="40"/>
      <c r="I93" s="52"/>
    </row>
    <row r="94" spans="2:12" ht="13.5" thickBot="1">
      <c r="B94" s="52"/>
      <c r="C94" s="53"/>
      <c r="D94" s="54"/>
      <c r="E94" s="52"/>
      <c r="F94" s="52"/>
      <c r="G94" s="55"/>
      <c r="H94" s="40"/>
      <c r="I94" s="52"/>
    </row>
    <row r="95" spans="2:12">
      <c r="B95" s="26" t="s">
        <v>191</v>
      </c>
      <c r="C95" s="27"/>
    </row>
    <row r="96" spans="2:12" ht="13.5" customHeight="1" thickBot="1">
      <c r="B96" s="28"/>
      <c r="C96" s="29"/>
    </row>
    <row r="97" spans="2:21" ht="12.75" customHeight="1" thickBot="1"/>
    <row r="98" spans="2:21" ht="13.5" customHeight="1">
      <c r="B98" s="10">
        <v>1</v>
      </c>
      <c r="C98" s="154" t="s">
        <v>231</v>
      </c>
      <c r="D98" s="8" t="s">
        <v>40</v>
      </c>
      <c r="E98" s="113" t="s">
        <v>205</v>
      </c>
      <c r="F98" s="222"/>
      <c r="G98" s="114"/>
      <c r="H98" s="241" t="s">
        <v>187</v>
      </c>
      <c r="I98" s="242"/>
      <c r="J98" s="180"/>
    </row>
    <row r="99" spans="2:21" ht="13.5" customHeight="1" thickBot="1">
      <c r="B99" s="14"/>
      <c r="C99" s="155" t="s">
        <v>219</v>
      </c>
      <c r="D99" s="12"/>
      <c r="E99" s="116" t="s">
        <v>233</v>
      </c>
      <c r="F99" s="251"/>
      <c r="G99" s="117"/>
      <c r="H99" s="246" t="s">
        <v>338</v>
      </c>
      <c r="I99" s="247"/>
      <c r="J99" s="185"/>
    </row>
    <row r="100" spans="2:21" ht="13.5" customHeight="1">
      <c r="B100" s="52"/>
      <c r="C100" s="40"/>
      <c r="D100" s="52"/>
      <c r="E100" s="402"/>
      <c r="F100" s="402"/>
      <c r="G100" s="402"/>
      <c r="H100" s="403"/>
      <c r="I100" s="403"/>
      <c r="J100" s="403"/>
      <c r="P100" s="218"/>
      <c r="Q100" s="218"/>
      <c r="R100" s="218"/>
      <c r="S100" s="52"/>
      <c r="T100" s="52"/>
      <c r="U100" s="52"/>
    </row>
    <row r="101" spans="2:21" ht="13.5" customHeight="1">
      <c r="B101" s="52"/>
      <c r="C101" s="40"/>
      <c r="D101" s="52"/>
      <c r="E101" s="402"/>
      <c r="F101" s="402"/>
      <c r="G101" s="402"/>
      <c r="H101" s="403"/>
      <c r="I101" s="403"/>
      <c r="J101" s="403"/>
      <c r="P101" s="218"/>
      <c r="Q101" s="218"/>
      <c r="R101" s="218"/>
      <c r="S101" s="52"/>
      <c r="T101" s="52"/>
      <c r="U101" s="52"/>
    </row>
    <row r="102" spans="2:21" ht="13.5" customHeight="1">
      <c r="B102" s="52"/>
      <c r="C102" s="40"/>
      <c r="D102" s="52"/>
      <c r="E102" s="402"/>
      <c r="F102" s="402"/>
      <c r="G102" s="402"/>
      <c r="H102" s="403"/>
      <c r="I102" s="403"/>
      <c r="J102" s="403"/>
      <c r="P102" s="218"/>
      <c r="Q102" s="218"/>
      <c r="R102" s="218"/>
      <c r="S102" s="52"/>
      <c r="T102" s="52"/>
      <c r="U102" s="52"/>
    </row>
    <row r="103" spans="2:21" ht="12.75" customHeight="1"/>
    <row r="104" spans="2:21" ht="13.5" customHeight="1">
      <c r="B104" s="404" t="s">
        <v>339</v>
      </c>
      <c r="C104" s="405"/>
      <c r="D104" s="406"/>
    </row>
    <row r="105" spans="2:21" ht="15.75" customHeight="1">
      <c r="B105" s="407"/>
      <c r="C105" s="408"/>
      <c r="D105" s="409"/>
    </row>
    <row r="106" spans="2:21" ht="17.25" customHeight="1" thickBot="1"/>
    <row r="107" spans="2:21">
      <c r="B107" s="10">
        <v>1</v>
      </c>
      <c r="C107" s="224" t="s">
        <v>336</v>
      </c>
      <c r="D107" s="8" t="s">
        <v>40</v>
      </c>
      <c r="E107" s="107" t="s">
        <v>237</v>
      </c>
      <c r="F107" s="212"/>
      <c r="G107" s="108"/>
      <c r="H107" s="8" t="s">
        <v>53</v>
      </c>
      <c r="I107" s="66"/>
      <c r="J107" s="9"/>
    </row>
    <row r="108" spans="2:21" ht="15.75" customHeight="1" thickBot="1">
      <c r="B108" s="14"/>
      <c r="C108" s="96" t="s">
        <v>337</v>
      </c>
      <c r="D108" s="12"/>
      <c r="E108" s="111" t="s">
        <v>270</v>
      </c>
      <c r="F108" s="410"/>
      <c r="G108" s="112"/>
      <c r="H108" s="12"/>
      <c r="I108" s="69"/>
      <c r="J108" s="35"/>
    </row>
    <row r="110" spans="2:21" ht="13.5" customHeight="1" thickBot="1">
      <c r="E110" s="120"/>
      <c r="F110" s="120"/>
    </row>
    <row r="111" spans="2:21" ht="15" customHeight="1">
      <c r="B111" s="166" t="s">
        <v>139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8"/>
    </row>
    <row r="112" spans="2:21" ht="12.75" customHeight="1" thickBot="1"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7"/>
    </row>
    <row r="113" ht="13.5" customHeight="1"/>
    <row r="116" ht="12.75" customHeight="1"/>
    <row r="117" ht="13.5" customHeight="1"/>
    <row r="118" ht="7.5" customHeight="1"/>
    <row r="121" ht="7.5" customHeight="1"/>
    <row r="126" ht="12.75" customHeight="1"/>
    <row r="127" ht="13.5" customHeight="1"/>
    <row r="128" ht="7.5" customHeight="1"/>
    <row r="133" spans="1:1" ht="12.75" customHeight="1">
      <c r="A133" s="40"/>
    </row>
    <row r="134" spans="1:1" ht="13.5" customHeight="1">
      <c r="A134" s="40"/>
    </row>
  </sheetData>
  <sheetProtection password="DEF3" sheet="1" objects="1" scenarios="1" selectLockedCells="1"/>
  <mergeCells count="328">
    <mergeCell ref="B111:L112"/>
    <mergeCell ref="B104:D105"/>
    <mergeCell ref="B107:B108"/>
    <mergeCell ref="D107:D108"/>
    <mergeCell ref="E107:G107"/>
    <mergeCell ref="H107:J108"/>
    <mergeCell ref="E108:G108"/>
    <mergeCell ref="J91:J92"/>
    <mergeCell ref="K91:K92"/>
    <mergeCell ref="G92:H92"/>
    <mergeCell ref="B95:C96"/>
    <mergeCell ref="B98:B99"/>
    <mergeCell ref="D98:D99"/>
    <mergeCell ref="E98:G98"/>
    <mergeCell ref="H98:J98"/>
    <mergeCell ref="E99:G99"/>
    <mergeCell ref="H99:J99"/>
    <mergeCell ref="I88:I89"/>
    <mergeCell ref="J88:J89"/>
    <mergeCell ref="K88:K89"/>
    <mergeCell ref="G89:H89"/>
    <mergeCell ref="B91:B92"/>
    <mergeCell ref="D91:D92"/>
    <mergeCell ref="E91:E92"/>
    <mergeCell ref="F91:F92"/>
    <mergeCell ref="G91:H91"/>
    <mergeCell ref="I91:I92"/>
    <mergeCell ref="B85:C86"/>
    <mergeCell ref="B88:B89"/>
    <mergeCell ref="D88:D89"/>
    <mergeCell ref="E88:E89"/>
    <mergeCell ref="F88:F89"/>
    <mergeCell ref="G88:H88"/>
    <mergeCell ref="B81:B82"/>
    <mergeCell ref="D81:D82"/>
    <mergeCell ref="E81:E82"/>
    <mergeCell ref="F81:F82"/>
    <mergeCell ref="G81:H81"/>
    <mergeCell ref="I81:I82"/>
    <mergeCell ref="G82:H82"/>
    <mergeCell ref="B78:B79"/>
    <mergeCell ref="D78:D79"/>
    <mergeCell ref="E78:E79"/>
    <mergeCell ref="F78:F79"/>
    <mergeCell ref="G78:H78"/>
    <mergeCell ref="I78:I79"/>
    <mergeCell ref="G79:H79"/>
    <mergeCell ref="I72:I73"/>
    <mergeCell ref="G73:H73"/>
    <mergeCell ref="B75:B76"/>
    <mergeCell ref="D75:D76"/>
    <mergeCell ref="E75:E76"/>
    <mergeCell ref="F75:F76"/>
    <mergeCell ref="G75:H75"/>
    <mergeCell ref="I75:I76"/>
    <mergeCell ref="G76:H76"/>
    <mergeCell ref="B69:C70"/>
    <mergeCell ref="B72:B73"/>
    <mergeCell ref="D72:D73"/>
    <mergeCell ref="E72:E73"/>
    <mergeCell ref="F72:F73"/>
    <mergeCell ref="G72:H72"/>
    <mergeCell ref="I60:I61"/>
    <mergeCell ref="J60:J61"/>
    <mergeCell ref="K60:K61"/>
    <mergeCell ref="L60:L61"/>
    <mergeCell ref="M60:M61"/>
    <mergeCell ref="B66:L67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1811023622047245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11"/>
  <sheetViews>
    <sheetView workbookViewId="0">
      <pane ySplit="2" topLeftCell="A3" activePane="bottomLeft" state="frozen"/>
      <selection activeCell="E60" sqref="E60:E61"/>
      <selection pane="bottomLeft" activeCell="E18" sqref="E18"/>
    </sheetView>
  </sheetViews>
  <sheetFormatPr defaultRowHeight="12.75"/>
  <cols>
    <col min="1" max="1" width="2.85546875" style="4" customWidth="1"/>
    <col min="2" max="2" width="20.28515625" style="4" customWidth="1"/>
    <col min="3" max="11" width="7.85546875" style="4" customWidth="1"/>
    <col min="12" max="12" width="6.7109375" style="4" customWidth="1"/>
    <col min="13" max="15" width="9.140625" style="4"/>
    <col min="16" max="16" width="19.85546875" style="4" customWidth="1"/>
    <col min="17" max="16384" width="9.140625" style="4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/>
    <row r="4" spans="1:12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2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2" ht="11.25" customHeight="1" thickBot="1">
      <c r="A6" s="8" t="s">
        <v>2</v>
      </c>
      <c r="B6" s="10" t="s">
        <v>12</v>
      </c>
      <c r="C6" s="16"/>
      <c r="D6" s="17">
        <v>21</v>
      </c>
      <c r="E6" s="17">
        <v>21</v>
      </c>
      <c r="F6" s="17">
        <v>21</v>
      </c>
      <c r="G6" s="17">
        <v>21</v>
      </c>
      <c r="H6" s="17">
        <f>COUNTIF(C6:G7,21)</f>
        <v>4</v>
      </c>
      <c r="I6" s="17">
        <f>SUM(C6:G7)</f>
        <v>84</v>
      </c>
      <c r="J6" s="17">
        <f>SUM(C6:C15)</f>
        <v>47</v>
      </c>
      <c r="K6" s="17">
        <f>SUM(I6-J6)</f>
        <v>37</v>
      </c>
      <c r="L6" s="17">
        <v>1</v>
      </c>
    </row>
    <row r="7" spans="1:12" ht="11.25" customHeight="1" thickBot="1">
      <c r="A7" s="12"/>
      <c r="B7" s="14"/>
      <c r="C7" s="16"/>
      <c r="D7" s="17"/>
      <c r="E7" s="17"/>
      <c r="F7" s="17"/>
      <c r="G7" s="17"/>
      <c r="H7" s="17"/>
      <c r="I7" s="17"/>
      <c r="J7" s="17"/>
      <c r="K7" s="17"/>
      <c r="L7" s="17"/>
    </row>
    <row r="8" spans="1:12" ht="11.25" customHeight="1" thickBot="1">
      <c r="A8" s="10" t="s">
        <v>3</v>
      </c>
      <c r="B8" s="10" t="s">
        <v>13</v>
      </c>
      <c r="C8" s="17">
        <v>12</v>
      </c>
      <c r="D8" s="18"/>
      <c r="E8" s="17">
        <v>10</v>
      </c>
      <c r="F8" s="17">
        <v>21</v>
      </c>
      <c r="G8" s="17">
        <v>21</v>
      </c>
      <c r="H8" s="17">
        <f>COUNTIF(C8:G9,21)</f>
        <v>2</v>
      </c>
      <c r="I8" s="17">
        <f>SUM(C8:G9)</f>
        <v>64</v>
      </c>
      <c r="J8" s="10">
        <f>SUM(D6:D15)</f>
        <v>67</v>
      </c>
      <c r="K8" s="17">
        <f t="shared" ref="K8" si="0">SUM(I8-J8)</f>
        <v>-3</v>
      </c>
      <c r="L8" s="17">
        <v>3</v>
      </c>
    </row>
    <row r="9" spans="1:12" ht="11.25" customHeight="1" thickBot="1">
      <c r="A9" s="14"/>
      <c r="B9" s="14"/>
      <c r="C9" s="17"/>
      <c r="D9" s="18"/>
      <c r="E9" s="17"/>
      <c r="F9" s="17"/>
      <c r="G9" s="17"/>
      <c r="H9" s="17"/>
      <c r="I9" s="17"/>
      <c r="J9" s="14"/>
      <c r="K9" s="17"/>
      <c r="L9" s="17"/>
    </row>
    <row r="10" spans="1:12" ht="11.25" customHeight="1" thickBot="1">
      <c r="A10" s="10" t="s">
        <v>4</v>
      </c>
      <c r="B10" s="10" t="s">
        <v>14</v>
      </c>
      <c r="C10" s="17">
        <v>13</v>
      </c>
      <c r="D10" s="17">
        <v>21</v>
      </c>
      <c r="E10" s="18"/>
      <c r="F10" s="17">
        <v>21</v>
      </c>
      <c r="G10" s="17">
        <v>21</v>
      </c>
      <c r="H10" s="17">
        <f>COUNTIF(C10:G11,21)</f>
        <v>3</v>
      </c>
      <c r="I10" s="17">
        <f>SUM(C10:G11)</f>
        <v>76</v>
      </c>
      <c r="J10" s="10">
        <f>SUM(E6:E15)</f>
        <v>56</v>
      </c>
      <c r="K10" s="17">
        <f t="shared" ref="K10" si="1">SUM(I10-J10)</f>
        <v>20</v>
      </c>
      <c r="L10" s="17">
        <v>2</v>
      </c>
    </row>
    <row r="11" spans="1:12" ht="11.25" customHeight="1" thickBot="1">
      <c r="A11" s="14"/>
      <c r="B11" s="14"/>
      <c r="C11" s="17"/>
      <c r="D11" s="17"/>
      <c r="E11" s="18"/>
      <c r="F11" s="17"/>
      <c r="G11" s="17"/>
      <c r="H11" s="17"/>
      <c r="I11" s="17"/>
      <c r="J11" s="14"/>
      <c r="K11" s="17"/>
      <c r="L11" s="17"/>
    </row>
    <row r="12" spans="1:12" ht="11.25" customHeight="1" thickBot="1">
      <c r="A12" s="10" t="s">
        <v>5</v>
      </c>
      <c r="B12" s="10" t="s">
        <v>15</v>
      </c>
      <c r="C12" s="17">
        <v>9</v>
      </c>
      <c r="D12" s="17">
        <v>5</v>
      </c>
      <c r="E12" s="17">
        <v>6</v>
      </c>
      <c r="F12" s="18"/>
      <c r="G12" s="19">
        <v>8</v>
      </c>
      <c r="H12" s="17">
        <f>COUNTIF(C12:G13,21)</f>
        <v>0</v>
      </c>
      <c r="I12" s="17">
        <f>SUM(C12:G13)</f>
        <v>28</v>
      </c>
      <c r="J12" s="10">
        <f>SUM(F6:F15)</f>
        <v>84</v>
      </c>
      <c r="K12" s="17">
        <f t="shared" ref="K12" si="2">SUM(I12-J12)</f>
        <v>-56</v>
      </c>
      <c r="L12" s="17">
        <v>5</v>
      </c>
    </row>
    <row r="13" spans="1:12" ht="11.25" customHeight="1" thickBot="1">
      <c r="A13" s="14"/>
      <c r="B13" s="14"/>
      <c r="C13" s="17"/>
      <c r="D13" s="17"/>
      <c r="E13" s="17"/>
      <c r="F13" s="18"/>
      <c r="G13" s="19"/>
      <c r="H13" s="17"/>
      <c r="I13" s="17"/>
      <c r="J13" s="14"/>
      <c r="K13" s="17"/>
      <c r="L13" s="17"/>
    </row>
    <row r="14" spans="1:12" ht="11.25" customHeight="1" thickBot="1">
      <c r="A14" s="10" t="s">
        <v>6</v>
      </c>
      <c r="B14" s="10" t="s">
        <v>16</v>
      </c>
      <c r="C14" s="17">
        <v>13</v>
      </c>
      <c r="D14" s="17">
        <v>20</v>
      </c>
      <c r="E14" s="17">
        <v>19</v>
      </c>
      <c r="F14" s="19">
        <v>21</v>
      </c>
      <c r="G14" s="18"/>
      <c r="H14" s="17">
        <f>COUNTIF(C14:G15,21)</f>
        <v>1</v>
      </c>
      <c r="I14" s="17">
        <f>SUM(C14:G15)</f>
        <v>73</v>
      </c>
      <c r="J14" s="10">
        <f>SUM(G6:G15)</f>
        <v>71</v>
      </c>
      <c r="K14" s="17">
        <f>SUM(I14-J14)</f>
        <v>2</v>
      </c>
      <c r="L14" s="17">
        <v>4</v>
      </c>
    </row>
    <row r="15" spans="1:12" ht="11.25" customHeight="1" thickBot="1">
      <c r="A15" s="14"/>
      <c r="B15" s="14"/>
      <c r="C15" s="17"/>
      <c r="D15" s="17"/>
      <c r="E15" s="17"/>
      <c r="F15" s="19"/>
      <c r="G15" s="18"/>
      <c r="H15" s="17"/>
      <c r="I15" s="17"/>
      <c r="J15" s="14"/>
      <c r="K15" s="17"/>
      <c r="L15" s="17"/>
    </row>
    <row r="17" spans="1:12">
      <c r="A17" s="20"/>
    </row>
    <row r="18" spans="1:12" ht="13.5" thickBot="1"/>
    <row r="19" spans="1:12">
      <c r="A19" s="8" t="s">
        <v>18</v>
      </c>
      <c r="B19" s="9"/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1" t="s">
        <v>8</v>
      </c>
      <c r="J19" s="11" t="s">
        <v>9</v>
      </c>
      <c r="K19" s="11" t="s">
        <v>10</v>
      </c>
      <c r="L19" s="10" t="s">
        <v>11</v>
      </c>
    </row>
    <row r="20" spans="1:12" ht="13.5" thickBot="1">
      <c r="A20" s="12"/>
      <c r="B20" s="13"/>
      <c r="C20" s="14"/>
      <c r="D20" s="14"/>
      <c r="E20" s="14"/>
      <c r="F20" s="14"/>
      <c r="G20" s="14"/>
      <c r="H20" s="14"/>
      <c r="I20" s="15"/>
      <c r="J20" s="15"/>
      <c r="K20" s="15"/>
      <c r="L20" s="14"/>
    </row>
    <row r="21" spans="1:12" ht="10.5" customHeight="1" thickBot="1">
      <c r="A21" s="8" t="s">
        <v>2</v>
      </c>
      <c r="B21" s="10" t="s">
        <v>19</v>
      </c>
      <c r="C21" s="16"/>
      <c r="D21" s="17">
        <v>11</v>
      </c>
      <c r="E21" s="17">
        <v>17</v>
      </c>
      <c r="F21" s="17">
        <v>21</v>
      </c>
      <c r="G21" s="17">
        <v>21</v>
      </c>
      <c r="H21" s="17">
        <f>COUNTIF(C21:G22,21)</f>
        <v>2</v>
      </c>
      <c r="I21" s="17">
        <f>SUM(C21:G22)</f>
        <v>70</v>
      </c>
      <c r="J21" s="17">
        <f>SUM(C21:C30)</f>
        <v>77</v>
      </c>
      <c r="K21" s="17">
        <f>SUM(I21-J21)</f>
        <v>-7</v>
      </c>
      <c r="L21" s="17">
        <v>3</v>
      </c>
    </row>
    <row r="22" spans="1:12" ht="10.5" customHeight="1" thickBot="1">
      <c r="A22" s="12"/>
      <c r="B22" s="14"/>
      <c r="C22" s="16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0.5" customHeight="1" thickBot="1">
      <c r="A23" s="10" t="s">
        <v>3</v>
      </c>
      <c r="B23" s="10" t="s">
        <v>20</v>
      </c>
      <c r="C23" s="17">
        <v>21</v>
      </c>
      <c r="D23" s="18"/>
      <c r="E23" s="17">
        <v>20</v>
      </c>
      <c r="F23" s="17">
        <v>21</v>
      </c>
      <c r="G23" s="17">
        <v>21</v>
      </c>
      <c r="H23" s="17">
        <f>COUNTIF(C23:G24,21)</f>
        <v>3</v>
      </c>
      <c r="I23" s="17">
        <f>SUM(C23:G24)</f>
        <v>83</v>
      </c>
      <c r="J23" s="10">
        <f>SUM(D21:D30)</f>
        <v>62</v>
      </c>
      <c r="K23" s="17">
        <f t="shared" ref="K23" si="3">SUM(I23-J23)</f>
        <v>21</v>
      </c>
      <c r="L23" s="17">
        <v>1</v>
      </c>
    </row>
    <row r="24" spans="1:12" ht="10.5" customHeight="1" thickBot="1">
      <c r="A24" s="14"/>
      <c r="B24" s="14"/>
      <c r="C24" s="17"/>
      <c r="D24" s="18"/>
      <c r="E24" s="17"/>
      <c r="F24" s="17"/>
      <c r="G24" s="17"/>
      <c r="H24" s="17"/>
      <c r="I24" s="17"/>
      <c r="J24" s="14"/>
      <c r="K24" s="17"/>
      <c r="L24" s="17"/>
    </row>
    <row r="25" spans="1:12" ht="10.5" customHeight="1" thickBot="1">
      <c r="A25" s="10" t="s">
        <v>4</v>
      </c>
      <c r="B25" s="10" t="s">
        <v>21</v>
      </c>
      <c r="C25" s="17">
        <v>21</v>
      </c>
      <c r="D25" s="17">
        <v>21</v>
      </c>
      <c r="E25" s="18"/>
      <c r="F25" s="17">
        <v>17</v>
      </c>
      <c r="G25" s="17">
        <v>21</v>
      </c>
      <c r="H25" s="17">
        <f>COUNTIF(C25:G26,21)</f>
        <v>3</v>
      </c>
      <c r="I25" s="17">
        <f>SUM(C25:G26)</f>
        <v>80</v>
      </c>
      <c r="J25" s="10">
        <f>SUM(E21:E30)</f>
        <v>76</v>
      </c>
      <c r="K25" s="17">
        <f t="shared" ref="K25" si="4">SUM(I25-J25)</f>
        <v>4</v>
      </c>
      <c r="L25" s="17">
        <v>2</v>
      </c>
    </row>
    <row r="26" spans="1:12" ht="10.5" customHeight="1" thickBot="1">
      <c r="A26" s="14"/>
      <c r="B26" s="14"/>
      <c r="C26" s="17"/>
      <c r="D26" s="17"/>
      <c r="E26" s="18"/>
      <c r="F26" s="17"/>
      <c r="G26" s="17"/>
      <c r="H26" s="17"/>
      <c r="I26" s="17"/>
      <c r="J26" s="14"/>
      <c r="K26" s="17"/>
      <c r="L26" s="17"/>
    </row>
    <row r="27" spans="1:12" ht="10.5" customHeight="1" thickBot="1">
      <c r="A27" s="10" t="s">
        <v>5</v>
      </c>
      <c r="B27" s="10" t="s">
        <v>22</v>
      </c>
      <c r="C27" s="17">
        <v>17</v>
      </c>
      <c r="D27" s="17">
        <v>19</v>
      </c>
      <c r="E27" s="17">
        <v>21</v>
      </c>
      <c r="F27" s="18"/>
      <c r="G27" s="19">
        <v>17</v>
      </c>
      <c r="H27" s="17">
        <f>COUNTIF(C27:G28,21)</f>
        <v>1</v>
      </c>
      <c r="I27" s="17">
        <f>SUM(C27:G28)</f>
        <v>74</v>
      </c>
      <c r="J27" s="10">
        <f>SUM(F21:F30)</f>
        <v>80</v>
      </c>
      <c r="K27" s="17">
        <f t="shared" ref="K27" si="5">SUM(I27-J27)</f>
        <v>-6</v>
      </c>
      <c r="L27" s="17">
        <v>4</v>
      </c>
    </row>
    <row r="28" spans="1:12" ht="10.5" customHeight="1" thickBot="1">
      <c r="A28" s="14"/>
      <c r="B28" s="14"/>
      <c r="C28" s="17"/>
      <c r="D28" s="17"/>
      <c r="E28" s="17"/>
      <c r="F28" s="18"/>
      <c r="G28" s="19"/>
      <c r="H28" s="17"/>
      <c r="I28" s="17"/>
      <c r="J28" s="14"/>
      <c r="K28" s="17"/>
      <c r="L28" s="17"/>
    </row>
    <row r="29" spans="1:12" ht="10.5" customHeight="1" thickBot="1">
      <c r="A29" s="10" t="s">
        <v>6</v>
      </c>
      <c r="B29" s="10" t="s">
        <v>23</v>
      </c>
      <c r="C29" s="17">
        <v>18</v>
      </c>
      <c r="D29" s="17">
        <v>11</v>
      </c>
      <c r="E29" s="17">
        <v>18</v>
      </c>
      <c r="F29" s="19">
        <v>21</v>
      </c>
      <c r="G29" s="18"/>
      <c r="H29" s="17">
        <f>COUNTIF(C29:G30,21)</f>
        <v>1</v>
      </c>
      <c r="I29" s="17">
        <f>SUM(C29:G30)</f>
        <v>68</v>
      </c>
      <c r="J29" s="10">
        <f>SUM(G21:G30)</f>
        <v>80</v>
      </c>
      <c r="K29" s="17">
        <f>SUM(I29-J29)</f>
        <v>-12</v>
      </c>
      <c r="L29" s="17">
        <v>5</v>
      </c>
    </row>
    <row r="30" spans="1:12" ht="10.5" customHeight="1" thickBot="1">
      <c r="A30" s="14"/>
      <c r="B30" s="14"/>
      <c r="C30" s="17"/>
      <c r="D30" s="17"/>
      <c r="E30" s="17"/>
      <c r="F30" s="19"/>
      <c r="G30" s="18"/>
      <c r="H30" s="17"/>
      <c r="I30" s="17"/>
      <c r="J30" s="14"/>
      <c r="K30" s="17"/>
      <c r="L30" s="17"/>
    </row>
    <row r="32" spans="1:12">
      <c r="A32" s="20"/>
    </row>
    <row r="33" spans="1:12" ht="13.5" thickBot="1"/>
    <row r="34" spans="1:12">
      <c r="A34" s="8" t="s">
        <v>24</v>
      </c>
      <c r="B34" s="9"/>
      <c r="C34" s="10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0" t="s">
        <v>7</v>
      </c>
      <c r="I34" s="11" t="s">
        <v>8</v>
      </c>
      <c r="J34" s="11" t="s">
        <v>9</v>
      </c>
      <c r="K34" s="11" t="s">
        <v>10</v>
      </c>
      <c r="L34" s="10" t="s">
        <v>11</v>
      </c>
    </row>
    <row r="35" spans="1:12" ht="13.5" thickBot="1">
      <c r="A35" s="12"/>
      <c r="B35" s="13"/>
      <c r="C35" s="14"/>
      <c r="D35" s="14"/>
      <c r="E35" s="14"/>
      <c r="F35" s="14"/>
      <c r="G35" s="14"/>
      <c r="H35" s="14"/>
      <c r="I35" s="15"/>
      <c r="J35" s="15"/>
      <c r="K35" s="15"/>
      <c r="L35" s="14"/>
    </row>
    <row r="36" spans="1:12" ht="10.5" customHeight="1" thickBot="1">
      <c r="A36" s="8" t="s">
        <v>2</v>
      </c>
      <c r="B36" s="10" t="s">
        <v>25</v>
      </c>
      <c r="C36" s="16"/>
      <c r="D36" s="17">
        <v>14</v>
      </c>
      <c r="E36" s="17">
        <v>10</v>
      </c>
      <c r="F36" s="17">
        <v>21</v>
      </c>
      <c r="G36" s="17">
        <v>21</v>
      </c>
      <c r="H36" s="17">
        <f>COUNTIF(C36:G37,21)</f>
        <v>2</v>
      </c>
      <c r="I36" s="17">
        <f>SUM(C36:G37)</f>
        <v>66</v>
      </c>
      <c r="J36" s="17">
        <f>SUM(C36:C45)</f>
        <v>65</v>
      </c>
      <c r="K36" s="17">
        <f>SUM(I36-J36)</f>
        <v>1</v>
      </c>
      <c r="L36" s="17">
        <v>3</v>
      </c>
    </row>
    <row r="37" spans="1:12" ht="10.5" customHeight="1" thickBot="1">
      <c r="A37" s="12"/>
      <c r="B37" s="14"/>
      <c r="C37" s="16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0.5" customHeight="1" thickBot="1">
      <c r="A38" s="10" t="s">
        <v>3</v>
      </c>
      <c r="B38" s="10" t="s">
        <v>26</v>
      </c>
      <c r="C38" s="17">
        <v>21</v>
      </c>
      <c r="D38" s="18"/>
      <c r="E38" s="17">
        <v>15</v>
      </c>
      <c r="F38" s="17">
        <v>21</v>
      </c>
      <c r="G38" s="17">
        <v>21</v>
      </c>
      <c r="H38" s="17">
        <f>COUNTIF(C38:G39,21)</f>
        <v>3</v>
      </c>
      <c r="I38" s="17">
        <f>SUM(C38:G39)</f>
        <v>78</v>
      </c>
      <c r="J38" s="10">
        <f>SUM(D36:D45)</f>
        <v>60</v>
      </c>
      <c r="K38" s="17">
        <f t="shared" ref="K38" si="6">SUM(I38-J38)</f>
        <v>18</v>
      </c>
      <c r="L38" s="17">
        <v>2</v>
      </c>
    </row>
    <row r="39" spans="1:12" ht="10.5" customHeight="1" thickBot="1">
      <c r="A39" s="14"/>
      <c r="B39" s="14"/>
      <c r="C39" s="17"/>
      <c r="D39" s="18"/>
      <c r="E39" s="17"/>
      <c r="F39" s="17"/>
      <c r="G39" s="17"/>
      <c r="H39" s="17"/>
      <c r="I39" s="17"/>
      <c r="J39" s="14"/>
      <c r="K39" s="17"/>
      <c r="L39" s="17"/>
    </row>
    <row r="40" spans="1:12" ht="10.5" customHeight="1" thickBot="1">
      <c r="A40" s="10" t="s">
        <v>4</v>
      </c>
      <c r="B40" s="10" t="s">
        <v>27</v>
      </c>
      <c r="C40" s="17">
        <v>21</v>
      </c>
      <c r="D40" s="17">
        <v>21</v>
      </c>
      <c r="E40" s="18"/>
      <c r="F40" s="17">
        <v>21</v>
      </c>
      <c r="G40" s="17">
        <v>21</v>
      </c>
      <c r="H40" s="17">
        <f>COUNTIF(C40:G41,21)</f>
        <v>4</v>
      </c>
      <c r="I40" s="17">
        <f>SUM(C40:G41)</f>
        <v>84</v>
      </c>
      <c r="J40" s="10">
        <f>SUM(E36:E45)</f>
        <v>44</v>
      </c>
      <c r="K40" s="17">
        <f t="shared" ref="K40" si="7">SUM(I40-J40)</f>
        <v>40</v>
      </c>
      <c r="L40" s="17">
        <v>1</v>
      </c>
    </row>
    <row r="41" spans="1:12" ht="10.5" customHeight="1" thickBot="1">
      <c r="A41" s="14"/>
      <c r="B41" s="14"/>
      <c r="C41" s="17"/>
      <c r="D41" s="17"/>
      <c r="E41" s="18"/>
      <c r="F41" s="17"/>
      <c r="G41" s="17"/>
      <c r="H41" s="17"/>
      <c r="I41" s="17"/>
      <c r="J41" s="14"/>
      <c r="K41" s="17"/>
      <c r="L41" s="17"/>
    </row>
    <row r="42" spans="1:12" ht="10.5" customHeight="1" thickBot="1">
      <c r="A42" s="10" t="s">
        <v>5</v>
      </c>
      <c r="B42" s="10" t="s">
        <v>28</v>
      </c>
      <c r="C42" s="17">
        <v>10</v>
      </c>
      <c r="D42" s="17">
        <v>11</v>
      </c>
      <c r="E42" s="17">
        <v>9</v>
      </c>
      <c r="F42" s="18"/>
      <c r="G42" s="19">
        <v>7</v>
      </c>
      <c r="H42" s="17">
        <f>COUNTIF(C42:G43,21)</f>
        <v>0</v>
      </c>
      <c r="I42" s="17">
        <f>SUM(C42:G43)</f>
        <v>37</v>
      </c>
      <c r="J42" s="10">
        <f>SUM(F36:F45)</f>
        <v>84</v>
      </c>
      <c r="K42" s="17">
        <f t="shared" ref="K42" si="8">SUM(I42-J42)</f>
        <v>-47</v>
      </c>
      <c r="L42" s="17">
        <v>5</v>
      </c>
    </row>
    <row r="43" spans="1:12" ht="10.5" customHeight="1" thickBot="1">
      <c r="A43" s="14"/>
      <c r="B43" s="14"/>
      <c r="C43" s="17"/>
      <c r="D43" s="17"/>
      <c r="E43" s="17"/>
      <c r="F43" s="18"/>
      <c r="G43" s="19"/>
      <c r="H43" s="17"/>
      <c r="I43" s="17"/>
      <c r="J43" s="14"/>
      <c r="K43" s="17"/>
      <c r="L43" s="17"/>
    </row>
    <row r="44" spans="1:12" ht="10.5" customHeight="1" thickBot="1">
      <c r="A44" s="10" t="s">
        <v>6</v>
      </c>
      <c r="B44" s="10" t="s">
        <v>29</v>
      </c>
      <c r="C44" s="17">
        <v>13</v>
      </c>
      <c r="D44" s="17">
        <v>14</v>
      </c>
      <c r="E44" s="17">
        <v>10</v>
      </c>
      <c r="F44" s="19">
        <v>21</v>
      </c>
      <c r="G44" s="18"/>
      <c r="H44" s="17">
        <f>COUNTIF(C44:G45,21)</f>
        <v>1</v>
      </c>
      <c r="I44" s="17">
        <f>SUM(C44:G45)</f>
        <v>58</v>
      </c>
      <c r="J44" s="10">
        <f>SUM(G36:G45)</f>
        <v>70</v>
      </c>
      <c r="K44" s="17">
        <f t="shared" ref="K44" si="9">SUM(I44-J44)</f>
        <v>-12</v>
      </c>
      <c r="L44" s="17">
        <v>4</v>
      </c>
    </row>
    <row r="45" spans="1:12" ht="10.5" customHeight="1" thickBot="1">
      <c r="A45" s="14"/>
      <c r="B45" s="14"/>
      <c r="C45" s="17"/>
      <c r="D45" s="17"/>
      <c r="E45" s="17"/>
      <c r="F45" s="19"/>
      <c r="G45" s="18"/>
      <c r="H45" s="17"/>
      <c r="I45" s="17"/>
      <c r="J45" s="14"/>
      <c r="K45" s="17"/>
      <c r="L45" s="17"/>
    </row>
    <row r="48" spans="1:12" ht="13.5" thickBot="1"/>
    <row r="49" spans="1:12">
      <c r="A49" s="8" t="s">
        <v>31</v>
      </c>
      <c r="B49" s="9"/>
      <c r="C49" s="10" t="s">
        <v>2</v>
      </c>
      <c r="D49" s="10" t="s">
        <v>3</v>
      </c>
      <c r="E49" s="10" t="s">
        <v>4</v>
      </c>
      <c r="F49" s="10" t="s">
        <v>5</v>
      </c>
      <c r="G49" s="10" t="s">
        <v>6</v>
      </c>
      <c r="H49" s="10" t="s">
        <v>7</v>
      </c>
      <c r="I49" s="11" t="s">
        <v>8</v>
      </c>
      <c r="J49" s="11" t="s">
        <v>9</v>
      </c>
      <c r="K49" s="11" t="s">
        <v>10</v>
      </c>
      <c r="L49" s="10" t="s">
        <v>11</v>
      </c>
    </row>
    <row r="50" spans="1:12" ht="13.5" thickBot="1">
      <c r="A50" s="12"/>
      <c r="B50" s="13"/>
      <c r="C50" s="14"/>
      <c r="D50" s="14"/>
      <c r="E50" s="14"/>
      <c r="F50" s="14"/>
      <c r="G50" s="14"/>
      <c r="H50" s="14"/>
      <c r="I50" s="15"/>
      <c r="J50" s="15"/>
      <c r="K50" s="15"/>
      <c r="L50" s="14"/>
    </row>
    <row r="51" spans="1:12" ht="11.25" customHeight="1" thickBot="1">
      <c r="A51" s="8" t="s">
        <v>2</v>
      </c>
      <c r="B51" s="10" t="s">
        <v>32</v>
      </c>
      <c r="C51" s="16"/>
      <c r="D51" s="17">
        <v>21</v>
      </c>
      <c r="E51" s="19" t="s">
        <v>33</v>
      </c>
      <c r="F51" s="17">
        <v>6</v>
      </c>
      <c r="G51" s="17">
        <v>19</v>
      </c>
      <c r="H51" s="17">
        <f>COUNTIF(C51:G52,21)</f>
        <v>1</v>
      </c>
      <c r="I51" s="17">
        <f>SUM(C51:G52)</f>
        <v>46</v>
      </c>
      <c r="J51" s="17">
        <f>SUM(C51:C60)</f>
        <v>55</v>
      </c>
      <c r="K51" s="17">
        <f>SUM(I51-J51)</f>
        <v>-9</v>
      </c>
      <c r="L51" s="17">
        <v>3</v>
      </c>
    </row>
    <row r="52" spans="1:12" ht="11.25" customHeight="1" thickBot="1">
      <c r="A52" s="12"/>
      <c r="B52" s="14"/>
      <c r="C52" s="16"/>
      <c r="D52" s="17"/>
      <c r="E52" s="19"/>
      <c r="F52" s="17"/>
      <c r="G52" s="17"/>
      <c r="H52" s="17"/>
      <c r="I52" s="17"/>
      <c r="J52" s="17"/>
      <c r="K52" s="17"/>
      <c r="L52" s="17"/>
    </row>
    <row r="53" spans="1:12" ht="11.25" customHeight="1" thickBot="1">
      <c r="A53" s="10" t="s">
        <v>3</v>
      </c>
      <c r="B53" s="10" t="s">
        <v>34</v>
      </c>
      <c r="C53" s="17">
        <v>13</v>
      </c>
      <c r="D53" s="18"/>
      <c r="E53" s="19" t="s">
        <v>33</v>
      </c>
      <c r="F53" s="17">
        <v>7</v>
      </c>
      <c r="G53" s="17">
        <v>14</v>
      </c>
      <c r="H53" s="17">
        <f>COUNTIF(C53:G54,21)</f>
        <v>0</v>
      </c>
      <c r="I53" s="17">
        <f>SUM(C53:G54)</f>
        <v>34</v>
      </c>
      <c r="J53" s="10">
        <f>SUM(D51:D60)</f>
        <v>63</v>
      </c>
      <c r="K53" s="17">
        <f>SUM(I53-J53)</f>
        <v>-29</v>
      </c>
      <c r="L53" s="17">
        <v>4</v>
      </c>
    </row>
    <row r="54" spans="1:12" ht="11.25" customHeight="1" thickBot="1">
      <c r="A54" s="14"/>
      <c r="B54" s="14"/>
      <c r="C54" s="17"/>
      <c r="D54" s="18"/>
      <c r="E54" s="19"/>
      <c r="F54" s="17"/>
      <c r="G54" s="17"/>
      <c r="H54" s="17"/>
      <c r="I54" s="17"/>
      <c r="J54" s="14"/>
      <c r="K54" s="17"/>
      <c r="L54" s="17"/>
    </row>
    <row r="55" spans="1:12" ht="11.25" customHeight="1" thickBot="1">
      <c r="A55" s="10" t="s">
        <v>4</v>
      </c>
      <c r="B55" s="10" t="s">
        <v>35</v>
      </c>
      <c r="C55" s="21" t="s">
        <v>33</v>
      </c>
      <c r="D55" s="21" t="s">
        <v>33</v>
      </c>
      <c r="E55" s="22"/>
      <c r="F55" s="21" t="s">
        <v>33</v>
      </c>
      <c r="G55" s="21" t="s">
        <v>33</v>
      </c>
      <c r="H55" s="19">
        <f>COUNTIF(C55:G56,21)</f>
        <v>0</v>
      </c>
      <c r="I55" s="19">
        <f>SUM(C55:G56)</f>
        <v>0</v>
      </c>
      <c r="J55" s="21">
        <f>SUM(E51:E60)</f>
        <v>0</v>
      </c>
      <c r="K55" s="19">
        <f>SUM(I55-J55)</f>
        <v>0</v>
      </c>
      <c r="L55" s="19"/>
    </row>
    <row r="56" spans="1:12" ht="11.25" customHeight="1" thickBot="1">
      <c r="A56" s="14"/>
      <c r="B56" s="14"/>
      <c r="C56" s="23"/>
      <c r="D56" s="23"/>
      <c r="E56" s="24"/>
      <c r="F56" s="23"/>
      <c r="G56" s="23"/>
      <c r="H56" s="19"/>
      <c r="I56" s="19"/>
      <c r="J56" s="23"/>
      <c r="K56" s="19"/>
      <c r="L56" s="19"/>
    </row>
    <row r="57" spans="1:12" ht="11.25" customHeight="1" thickBot="1">
      <c r="A57" s="10" t="s">
        <v>5</v>
      </c>
      <c r="B57" s="10" t="s">
        <v>36</v>
      </c>
      <c r="C57" s="17">
        <v>21</v>
      </c>
      <c r="D57" s="17">
        <v>21</v>
      </c>
      <c r="E57" s="19" t="s">
        <v>33</v>
      </c>
      <c r="F57" s="18"/>
      <c r="G57" s="19">
        <v>21</v>
      </c>
      <c r="H57" s="17">
        <f>COUNTIF(C57:G58,21)</f>
        <v>3</v>
      </c>
      <c r="I57" s="17">
        <f>SUM(C57:G58)</f>
        <v>63</v>
      </c>
      <c r="J57" s="10">
        <f>SUM(F51:F60)</f>
        <v>19</v>
      </c>
      <c r="K57" s="17">
        <f t="shared" ref="K57" si="10">SUM(I57-J57)</f>
        <v>44</v>
      </c>
      <c r="L57" s="17">
        <v>1</v>
      </c>
    </row>
    <row r="58" spans="1:12" ht="11.25" customHeight="1" thickBot="1">
      <c r="A58" s="14"/>
      <c r="B58" s="14"/>
      <c r="C58" s="17"/>
      <c r="D58" s="17"/>
      <c r="E58" s="19"/>
      <c r="F58" s="18"/>
      <c r="G58" s="19"/>
      <c r="H58" s="17"/>
      <c r="I58" s="17"/>
      <c r="J58" s="14"/>
      <c r="K58" s="17"/>
      <c r="L58" s="17"/>
    </row>
    <row r="59" spans="1:12" ht="11.25" customHeight="1" thickBot="1">
      <c r="A59" s="10" t="s">
        <v>6</v>
      </c>
      <c r="B59" s="10" t="s">
        <v>37</v>
      </c>
      <c r="C59" s="17">
        <v>21</v>
      </c>
      <c r="D59" s="17">
        <v>21</v>
      </c>
      <c r="E59" s="19" t="s">
        <v>33</v>
      </c>
      <c r="F59" s="19">
        <v>6</v>
      </c>
      <c r="G59" s="18"/>
      <c r="H59" s="17">
        <f>COUNTIF(C59:G60,21)</f>
        <v>2</v>
      </c>
      <c r="I59" s="17">
        <f>SUM(C59:G60)</f>
        <v>48</v>
      </c>
      <c r="J59" s="10">
        <f>SUM(F51:F60)</f>
        <v>19</v>
      </c>
      <c r="K59" s="17">
        <f t="shared" ref="K59" si="11">SUM(I59-J59)</f>
        <v>29</v>
      </c>
      <c r="L59" s="17">
        <v>2</v>
      </c>
    </row>
    <row r="60" spans="1:12" ht="11.25" customHeight="1" thickBot="1">
      <c r="A60" s="14"/>
      <c r="B60" s="14"/>
      <c r="C60" s="17"/>
      <c r="D60" s="17"/>
      <c r="E60" s="19"/>
      <c r="F60" s="19"/>
      <c r="G60" s="18"/>
      <c r="H60" s="17"/>
      <c r="I60" s="17"/>
      <c r="J60" s="14"/>
      <c r="K60" s="17"/>
      <c r="L60" s="17"/>
    </row>
    <row r="61" spans="1:12">
      <c r="E61" s="25"/>
    </row>
    <row r="62" spans="1:12">
      <c r="A62" s="20"/>
    </row>
    <row r="69" spans="1:12" ht="13.5" thickBot="1"/>
    <row r="70" spans="1:12">
      <c r="A70" s="1" t="str">
        <f>A1</f>
        <v>MEN'S SINGLES LEAGUE 'B' RESULTS - DEC 2019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1:12" ht="13.5" thickBo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</row>
    <row r="73" spans="1:12" ht="13.5" thickBot="1"/>
    <row r="74" spans="1:12">
      <c r="A74" s="26" t="s">
        <v>38</v>
      </c>
      <c r="B74" s="27"/>
    </row>
    <row r="75" spans="1:12" ht="13.5" thickBot="1">
      <c r="A75" s="28"/>
      <c r="B75" s="29"/>
    </row>
    <row r="76" spans="1:12" ht="13.5" thickBot="1"/>
    <row r="77" spans="1:12" ht="12.75" customHeight="1">
      <c r="A77" s="8" t="s">
        <v>2</v>
      </c>
      <c r="B77" s="30" t="s">
        <v>12</v>
      </c>
      <c r="C77" s="9" t="s">
        <v>39</v>
      </c>
      <c r="D77" s="10" t="s">
        <v>40</v>
      </c>
      <c r="E77" s="10" t="s">
        <v>41</v>
      </c>
      <c r="F77" s="31" t="s">
        <v>21</v>
      </c>
      <c r="G77" s="32"/>
      <c r="H77" s="33" t="s">
        <v>42</v>
      </c>
    </row>
    <row r="78" spans="1:12" ht="13.5" thickBot="1">
      <c r="A78" s="12"/>
      <c r="B78" s="34"/>
      <c r="C78" s="35"/>
      <c r="D78" s="14"/>
      <c r="E78" s="14"/>
      <c r="F78" s="36"/>
      <c r="G78" s="37"/>
      <c r="H78" s="38"/>
    </row>
    <row r="79" spans="1:12" ht="13.5" thickBot="1">
      <c r="A79" s="39"/>
      <c r="B79" s="40"/>
      <c r="C79" s="41"/>
      <c r="E79" s="41"/>
    </row>
    <row r="80" spans="1:12" ht="12.75" customHeight="1">
      <c r="A80" s="8" t="s">
        <v>3</v>
      </c>
      <c r="B80" s="10" t="s">
        <v>20</v>
      </c>
      <c r="C80" s="9" t="s">
        <v>43</v>
      </c>
      <c r="D80" s="10" t="s">
        <v>40</v>
      </c>
      <c r="E80" s="10" t="s">
        <v>44</v>
      </c>
      <c r="F80" s="42" t="s">
        <v>14</v>
      </c>
      <c r="G80" s="43"/>
      <c r="H80" s="33" t="s">
        <v>45</v>
      </c>
    </row>
    <row r="81" spans="1:9" ht="13.5" thickBot="1">
      <c r="A81" s="12"/>
      <c r="B81" s="14"/>
      <c r="C81" s="35"/>
      <c r="D81" s="14"/>
      <c r="E81" s="14"/>
      <c r="F81" s="44"/>
      <c r="G81" s="45"/>
      <c r="H81" s="38"/>
    </row>
    <row r="82" spans="1:9" ht="13.5" thickBot="1">
      <c r="A82" s="39"/>
      <c r="B82" s="40"/>
      <c r="C82" s="41"/>
      <c r="E82" s="41"/>
    </row>
    <row r="83" spans="1:9">
      <c r="A83" s="10" t="s">
        <v>4</v>
      </c>
      <c r="B83" s="10" t="s">
        <v>27</v>
      </c>
      <c r="C83" s="10" t="s">
        <v>46</v>
      </c>
      <c r="D83" s="10" t="s">
        <v>40</v>
      </c>
      <c r="E83" s="10" t="s">
        <v>47</v>
      </c>
      <c r="F83" s="46" t="s">
        <v>37</v>
      </c>
      <c r="G83" s="47"/>
      <c r="H83" s="33" t="s">
        <v>48</v>
      </c>
    </row>
    <row r="84" spans="1:9" ht="13.5" thickBot="1">
      <c r="A84" s="14"/>
      <c r="B84" s="34"/>
      <c r="C84" s="14"/>
      <c r="D84" s="14"/>
      <c r="E84" s="14"/>
      <c r="F84" s="48"/>
      <c r="G84" s="49"/>
      <c r="H84" s="38"/>
    </row>
    <row r="85" spans="1:9" ht="13.5" thickBot="1">
      <c r="A85" s="39"/>
      <c r="C85" s="41"/>
      <c r="E85" s="41"/>
    </row>
    <row r="86" spans="1:9">
      <c r="A86" s="10" t="s">
        <v>5</v>
      </c>
      <c r="B86" s="30" t="s">
        <v>36</v>
      </c>
      <c r="C86" s="50" t="s">
        <v>49</v>
      </c>
      <c r="D86" s="10" t="s">
        <v>40</v>
      </c>
      <c r="E86" s="10" t="s">
        <v>50</v>
      </c>
      <c r="F86" s="8" t="s">
        <v>26</v>
      </c>
      <c r="G86" s="9"/>
      <c r="H86" s="33" t="s">
        <v>51</v>
      </c>
    </row>
    <row r="87" spans="1:9" ht="13.5" thickBot="1">
      <c r="A87" s="14"/>
      <c r="B87" s="34"/>
      <c r="C87" s="51"/>
      <c r="D87" s="14"/>
      <c r="E87" s="14"/>
      <c r="F87" s="12"/>
      <c r="G87" s="35"/>
      <c r="H87" s="38"/>
    </row>
    <row r="88" spans="1:9">
      <c r="B88" s="52"/>
      <c r="C88" s="53"/>
      <c r="D88" s="54"/>
      <c r="E88" s="52"/>
      <c r="F88" s="52"/>
      <c r="G88" s="55"/>
      <c r="H88" s="40"/>
      <c r="I88" s="52"/>
    </row>
    <row r="89" spans="1:9" ht="13.5" thickBot="1"/>
    <row r="90" spans="1:9">
      <c r="A90" s="26" t="s">
        <v>52</v>
      </c>
      <c r="B90" s="27"/>
    </row>
    <row r="91" spans="1:9" ht="13.5" thickBot="1">
      <c r="A91" s="28"/>
      <c r="B91" s="29"/>
    </row>
    <row r="92" spans="1:9" ht="13.5" thickBot="1"/>
    <row r="93" spans="1:9">
      <c r="A93" s="8">
        <v>1</v>
      </c>
      <c r="B93" s="30" t="s">
        <v>12</v>
      </c>
      <c r="C93" s="56" t="s">
        <v>2</v>
      </c>
      <c r="D93" s="10" t="s">
        <v>40</v>
      </c>
      <c r="E93" s="10" t="s">
        <v>4</v>
      </c>
      <c r="F93" s="57" t="s">
        <v>37</v>
      </c>
      <c r="G93" s="58"/>
      <c r="H93" s="56"/>
      <c r="I93" s="33" t="s">
        <v>53</v>
      </c>
    </row>
    <row r="94" spans="1:9" ht="13.5" thickBot="1">
      <c r="A94" s="12"/>
      <c r="B94" s="34"/>
      <c r="C94" s="59"/>
      <c r="D94" s="14"/>
      <c r="E94" s="14"/>
      <c r="F94" s="60"/>
      <c r="G94" s="61"/>
      <c r="H94" s="59"/>
      <c r="I94" s="38"/>
    </row>
    <row r="95" spans="1:9" ht="13.5" thickBot="1">
      <c r="A95" s="39"/>
    </row>
    <row r="96" spans="1:9">
      <c r="A96" s="10">
        <v>2</v>
      </c>
      <c r="B96" s="10" t="s">
        <v>14</v>
      </c>
      <c r="C96" s="50" t="s">
        <v>3</v>
      </c>
      <c r="D96" s="10" t="s">
        <v>40</v>
      </c>
      <c r="E96" s="10" t="s">
        <v>5</v>
      </c>
      <c r="F96" s="46" t="s">
        <v>36</v>
      </c>
      <c r="G96" s="62"/>
      <c r="H96" s="47"/>
      <c r="I96" s="33" t="s">
        <v>54</v>
      </c>
    </row>
    <row r="97" spans="1:9" ht="13.5" thickBot="1">
      <c r="A97" s="14"/>
      <c r="B97" s="14"/>
      <c r="C97" s="51"/>
      <c r="D97" s="14"/>
      <c r="E97" s="14"/>
      <c r="F97" s="48"/>
      <c r="G97" s="63"/>
      <c r="H97" s="49"/>
      <c r="I97" s="38"/>
    </row>
    <row r="98" spans="1:9">
      <c r="A98" s="52"/>
      <c r="B98" s="53"/>
      <c r="C98" s="54"/>
      <c r="D98" s="52"/>
      <c r="E98" s="52"/>
      <c r="F98" s="55"/>
      <c r="G98" s="55"/>
      <c r="H98" s="40"/>
      <c r="I98" s="52"/>
    </row>
    <row r="99" spans="1:9" ht="13.5" thickBot="1">
      <c r="A99" s="52"/>
      <c r="B99" s="53"/>
      <c r="C99" s="54"/>
      <c r="D99" s="52"/>
      <c r="E99" s="52"/>
      <c r="F99" s="55"/>
      <c r="G99" s="55"/>
      <c r="H99" s="40"/>
      <c r="I99" s="52"/>
    </row>
    <row r="100" spans="1:9">
      <c r="A100" s="26" t="s">
        <v>55</v>
      </c>
      <c r="B100" s="27"/>
    </row>
    <row r="101" spans="1:9" ht="13.5" thickBot="1">
      <c r="A101" s="28"/>
      <c r="B101" s="29"/>
    </row>
    <row r="102" spans="1:9" ht="13.5" thickBot="1"/>
    <row r="103" spans="1:9">
      <c r="A103" s="10">
        <v>1</v>
      </c>
      <c r="B103" s="10" t="s">
        <v>12</v>
      </c>
      <c r="C103" s="10" t="s">
        <v>40</v>
      </c>
      <c r="D103" s="64" t="s">
        <v>36</v>
      </c>
      <c r="E103" s="65"/>
      <c r="F103" s="8" t="s">
        <v>56</v>
      </c>
      <c r="G103" s="66"/>
      <c r="H103" s="66"/>
      <c r="I103" s="9"/>
    </row>
    <row r="104" spans="1:9" ht="13.5" thickBot="1">
      <c r="A104" s="14"/>
      <c r="B104" s="14"/>
      <c r="C104" s="14"/>
      <c r="D104" s="67"/>
      <c r="E104" s="68"/>
      <c r="F104" s="12"/>
      <c r="G104" s="69"/>
      <c r="H104" s="69"/>
      <c r="I104" s="35"/>
    </row>
    <row r="106" spans="1:9" ht="13.5" thickBot="1"/>
    <row r="107" spans="1:9">
      <c r="A107" s="26"/>
      <c r="B107" s="27"/>
    </row>
    <row r="108" spans="1:9" ht="13.5" thickBot="1">
      <c r="A108" s="28"/>
      <c r="B108" s="29"/>
    </row>
    <row r="109" spans="1:9" ht="13.5" thickBot="1"/>
    <row r="110" spans="1:9">
      <c r="A110" s="10">
        <v>1</v>
      </c>
      <c r="B110" s="30"/>
      <c r="C110" s="10" t="s">
        <v>40</v>
      </c>
      <c r="D110" s="57"/>
      <c r="E110" s="56"/>
      <c r="F110" s="8"/>
      <c r="G110" s="66"/>
      <c r="H110" s="66"/>
      <c r="I110" s="9"/>
    </row>
    <row r="111" spans="1:9" ht="13.5" thickBot="1">
      <c r="A111" s="14"/>
      <c r="B111" s="34"/>
      <c r="C111" s="14"/>
      <c r="D111" s="60"/>
      <c r="E111" s="59"/>
      <c r="F111" s="12"/>
      <c r="G111" s="69"/>
      <c r="H111" s="69"/>
      <c r="I111" s="35"/>
    </row>
  </sheetData>
  <sheetProtection password="DEF3" sheet="1" objects="1" scenarios="1" selectLockedCells="1"/>
  <mergeCells count="342">
    <mergeCell ref="A107:B108"/>
    <mergeCell ref="A110:A111"/>
    <mergeCell ref="B110:B111"/>
    <mergeCell ref="C110:C111"/>
    <mergeCell ref="D110:E111"/>
    <mergeCell ref="F110:I111"/>
    <mergeCell ref="A100:B101"/>
    <mergeCell ref="A103:A104"/>
    <mergeCell ref="B103:B104"/>
    <mergeCell ref="C103:C104"/>
    <mergeCell ref="D103:E104"/>
    <mergeCell ref="F103:I104"/>
    <mergeCell ref="F93:H94"/>
    <mergeCell ref="I93:I94"/>
    <mergeCell ref="A96:A97"/>
    <mergeCell ref="B96:B97"/>
    <mergeCell ref="C96:C97"/>
    <mergeCell ref="D96:D97"/>
    <mergeCell ref="E96:E97"/>
    <mergeCell ref="F96:H97"/>
    <mergeCell ref="I96:I97"/>
    <mergeCell ref="A90:B91"/>
    <mergeCell ref="A93:A94"/>
    <mergeCell ref="B93:B94"/>
    <mergeCell ref="C93:C94"/>
    <mergeCell ref="D93:D94"/>
    <mergeCell ref="E93:E94"/>
    <mergeCell ref="H83:H84"/>
    <mergeCell ref="A86:A87"/>
    <mergeCell ref="B86:B87"/>
    <mergeCell ref="C86:C87"/>
    <mergeCell ref="D86:D87"/>
    <mergeCell ref="E86:E87"/>
    <mergeCell ref="F86:G87"/>
    <mergeCell ref="H86:H87"/>
    <mergeCell ref="A83:A84"/>
    <mergeCell ref="B83:B84"/>
    <mergeCell ref="C83:C84"/>
    <mergeCell ref="D83:D84"/>
    <mergeCell ref="E83:E84"/>
    <mergeCell ref="F83:G84"/>
    <mergeCell ref="F77:G78"/>
    <mergeCell ref="H77:H78"/>
    <mergeCell ref="A80:A81"/>
    <mergeCell ref="B80:B81"/>
    <mergeCell ref="C80:C81"/>
    <mergeCell ref="D80:D81"/>
    <mergeCell ref="E80:E81"/>
    <mergeCell ref="F80:G81"/>
    <mergeCell ref="H80:H81"/>
    <mergeCell ref="J59:J60"/>
    <mergeCell ref="K59:K60"/>
    <mergeCell ref="L59:L60"/>
    <mergeCell ref="A70:L71"/>
    <mergeCell ref="A74:B75"/>
    <mergeCell ref="A77:A78"/>
    <mergeCell ref="B77:B78"/>
    <mergeCell ref="C77:C78"/>
    <mergeCell ref="D77:D78"/>
    <mergeCell ref="E77:E78"/>
    <mergeCell ref="L57:L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F57:F58"/>
    <mergeCell ref="G57:G58"/>
    <mergeCell ref="H57:H58"/>
    <mergeCell ref="I57:I58"/>
    <mergeCell ref="J57:J58"/>
    <mergeCell ref="K57:K58"/>
    <mergeCell ref="H55:H56"/>
    <mergeCell ref="I55:I56"/>
    <mergeCell ref="J55:J56"/>
    <mergeCell ref="K55:K56"/>
    <mergeCell ref="L55:L56"/>
    <mergeCell ref="A57:A58"/>
    <mergeCell ref="B57:B58"/>
    <mergeCell ref="C57:C58"/>
    <mergeCell ref="D57:D58"/>
    <mergeCell ref="E57:E58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G55:G56"/>
    <mergeCell ref="L51:L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F51:F52"/>
    <mergeCell ref="G51:G52"/>
    <mergeCell ref="H51:H52"/>
    <mergeCell ref="I51:I52"/>
    <mergeCell ref="J51:J52"/>
    <mergeCell ref="K51:K52"/>
    <mergeCell ref="H49:H50"/>
    <mergeCell ref="I49:I50"/>
    <mergeCell ref="J49:J50"/>
    <mergeCell ref="K49:K50"/>
    <mergeCell ref="L49:L50"/>
    <mergeCell ref="A51:A52"/>
    <mergeCell ref="B51:B52"/>
    <mergeCell ref="C51:C52"/>
    <mergeCell ref="D51:D52"/>
    <mergeCell ref="E51:E52"/>
    <mergeCell ref="A49:B50"/>
    <mergeCell ref="C49:C50"/>
    <mergeCell ref="D49:D50"/>
    <mergeCell ref="E49:E50"/>
    <mergeCell ref="F49:F50"/>
    <mergeCell ref="G49:G50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I34:I35"/>
    <mergeCell ref="J34:J35"/>
    <mergeCell ref="K34:K35"/>
    <mergeCell ref="L34:L35"/>
    <mergeCell ref="A36:A37"/>
    <mergeCell ref="B36:B37"/>
    <mergeCell ref="C36:C37"/>
    <mergeCell ref="D36:D37"/>
    <mergeCell ref="E36:E37"/>
    <mergeCell ref="F36:F37"/>
    <mergeCell ref="J29:J30"/>
    <mergeCell ref="K29:K30"/>
    <mergeCell ref="L29:L30"/>
    <mergeCell ref="A34:B35"/>
    <mergeCell ref="C34:C35"/>
    <mergeCell ref="D34:D35"/>
    <mergeCell ref="E34:E35"/>
    <mergeCell ref="F34:F35"/>
    <mergeCell ref="G34:G35"/>
    <mergeCell ref="H34:H35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7:F28"/>
    <mergeCell ref="G27:G28"/>
    <mergeCell ref="H27:H28"/>
    <mergeCell ref="I27:I28"/>
    <mergeCell ref="J27:J28"/>
    <mergeCell ref="K27:K28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G25:G26"/>
    <mergeCell ref="L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J21:J22"/>
    <mergeCell ref="K21:K22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A19:B20"/>
    <mergeCell ref="C19:C20"/>
    <mergeCell ref="D19:D20"/>
    <mergeCell ref="E19:E20"/>
    <mergeCell ref="F19:F20"/>
    <mergeCell ref="G19:G20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35433070866141736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54"/>
  <sheetViews>
    <sheetView workbookViewId="0">
      <pane ySplit="2" topLeftCell="A3" activePane="bottomLeft" state="frozen"/>
      <selection activeCell="E60" sqref="E60:E61"/>
      <selection pane="bottomLeft" activeCell="B17" sqref="B17"/>
    </sheetView>
  </sheetViews>
  <sheetFormatPr defaultRowHeight="12.75"/>
  <cols>
    <col min="1" max="1" width="2.85546875" style="4" customWidth="1"/>
    <col min="2" max="2" width="18.42578125" style="4" customWidth="1"/>
    <col min="3" max="12" width="7.85546875" style="4" customWidth="1"/>
    <col min="13" max="16384" width="9.140625" style="4"/>
  </cols>
  <sheetData>
    <row r="1" spans="1:12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/>
    <row r="4" spans="1:12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2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2" ht="13.5" thickBot="1">
      <c r="A6" s="8" t="s">
        <v>2</v>
      </c>
      <c r="B6" s="10" t="s">
        <v>58</v>
      </c>
      <c r="C6" s="16"/>
      <c r="D6" s="17">
        <v>13</v>
      </c>
      <c r="E6" s="17">
        <v>16</v>
      </c>
      <c r="F6" s="17">
        <v>21</v>
      </c>
      <c r="G6" s="17">
        <v>13</v>
      </c>
      <c r="H6" s="17">
        <f>COUNTIF(C6:G7,21)</f>
        <v>1</v>
      </c>
      <c r="I6" s="17">
        <f>SUM(C6:G7)</f>
        <v>63</v>
      </c>
      <c r="J6" s="17">
        <f>SUM(C6:C15)</f>
        <v>79</v>
      </c>
      <c r="K6" s="17">
        <f>SUM(I6-J6)</f>
        <v>-16</v>
      </c>
      <c r="L6" s="17">
        <v>5</v>
      </c>
    </row>
    <row r="7" spans="1:12" ht="13.5" thickBot="1">
      <c r="A7" s="12"/>
      <c r="B7" s="14"/>
      <c r="C7" s="16"/>
      <c r="D7" s="17"/>
      <c r="E7" s="17"/>
      <c r="F7" s="17"/>
      <c r="G7" s="17"/>
      <c r="H7" s="17"/>
      <c r="I7" s="17"/>
      <c r="J7" s="17"/>
      <c r="K7" s="17"/>
      <c r="L7" s="17"/>
    </row>
    <row r="8" spans="1:12" ht="13.5" thickBot="1">
      <c r="A8" s="8" t="s">
        <v>3</v>
      </c>
      <c r="B8" s="10" t="s">
        <v>59</v>
      </c>
      <c r="C8" s="70">
        <v>21</v>
      </c>
      <c r="D8" s="18"/>
      <c r="E8" s="17">
        <v>21</v>
      </c>
      <c r="F8" s="17">
        <v>21</v>
      </c>
      <c r="G8" s="17">
        <v>21</v>
      </c>
      <c r="H8" s="17">
        <f>COUNTIF(C8:G9,21)</f>
        <v>4</v>
      </c>
      <c r="I8" s="17">
        <f>SUM(C8:G9)</f>
        <v>84</v>
      </c>
      <c r="J8" s="10">
        <f>SUM(D6:D15)</f>
        <v>60</v>
      </c>
      <c r="K8" s="17">
        <f t="shared" ref="K8" si="0">SUM(I8-J8)</f>
        <v>24</v>
      </c>
      <c r="L8" s="17">
        <v>1</v>
      </c>
    </row>
    <row r="9" spans="1:12" ht="13.5" thickBot="1">
      <c r="A9" s="12"/>
      <c r="B9" s="14"/>
      <c r="C9" s="70"/>
      <c r="D9" s="18"/>
      <c r="E9" s="17"/>
      <c r="F9" s="17"/>
      <c r="G9" s="17"/>
      <c r="H9" s="17"/>
      <c r="I9" s="17"/>
      <c r="J9" s="14"/>
      <c r="K9" s="17"/>
      <c r="L9" s="17"/>
    </row>
    <row r="10" spans="1:12" ht="13.5" thickBot="1">
      <c r="A10" s="8" t="s">
        <v>4</v>
      </c>
      <c r="B10" s="11" t="s">
        <v>60</v>
      </c>
      <c r="C10" s="70">
        <v>21</v>
      </c>
      <c r="D10" s="17">
        <v>16</v>
      </c>
      <c r="E10" s="18"/>
      <c r="F10" s="17">
        <v>19</v>
      </c>
      <c r="G10" s="17">
        <v>21</v>
      </c>
      <c r="H10" s="17">
        <f>COUNTIF(C10:G11,21)</f>
        <v>2</v>
      </c>
      <c r="I10" s="17">
        <f>SUM(C10:G11)</f>
        <v>77</v>
      </c>
      <c r="J10" s="10">
        <f>SUM(E6:E15)</f>
        <v>69</v>
      </c>
      <c r="K10" s="17">
        <f t="shared" ref="K10" si="1">SUM(I10-J10)</f>
        <v>8</v>
      </c>
      <c r="L10" s="17">
        <v>2</v>
      </c>
    </row>
    <row r="11" spans="1:12" ht="13.5" thickBot="1">
      <c r="A11" s="12"/>
      <c r="B11" s="15"/>
      <c r="C11" s="70"/>
      <c r="D11" s="17"/>
      <c r="E11" s="18"/>
      <c r="F11" s="17"/>
      <c r="G11" s="17"/>
      <c r="H11" s="17"/>
      <c r="I11" s="17"/>
      <c r="J11" s="14"/>
      <c r="K11" s="17"/>
      <c r="L11" s="17"/>
    </row>
    <row r="12" spans="1:12" ht="13.5" thickBot="1">
      <c r="A12" s="8" t="s">
        <v>5</v>
      </c>
      <c r="B12" s="10" t="s">
        <v>61</v>
      </c>
      <c r="C12" s="70">
        <v>16</v>
      </c>
      <c r="D12" s="17">
        <v>18</v>
      </c>
      <c r="E12" s="17">
        <v>21</v>
      </c>
      <c r="F12" s="18"/>
      <c r="G12" s="19">
        <v>21</v>
      </c>
      <c r="H12" s="17">
        <f>COUNTIF(C12:G13,21)</f>
        <v>2</v>
      </c>
      <c r="I12" s="17">
        <f>SUM(C12:G13)</f>
        <v>76</v>
      </c>
      <c r="J12" s="10">
        <f>SUM(F6:F15)</f>
        <v>77</v>
      </c>
      <c r="K12" s="17">
        <f t="shared" ref="K12" si="2">SUM(I12-J12)</f>
        <v>-1</v>
      </c>
      <c r="L12" s="17">
        <v>3</v>
      </c>
    </row>
    <row r="13" spans="1:12" ht="13.5" thickBot="1">
      <c r="A13" s="12"/>
      <c r="B13" s="14"/>
      <c r="C13" s="70"/>
      <c r="D13" s="17"/>
      <c r="E13" s="17"/>
      <c r="F13" s="18"/>
      <c r="G13" s="19"/>
      <c r="H13" s="17"/>
      <c r="I13" s="17"/>
      <c r="J13" s="14"/>
      <c r="K13" s="17"/>
      <c r="L13" s="17"/>
    </row>
    <row r="14" spans="1:12" ht="13.5" thickBot="1">
      <c r="A14" s="8" t="s">
        <v>6</v>
      </c>
      <c r="B14" s="11" t="s">
        <v>62</v>
      </c>
      <c r="C14" s="70">
        <v>21</v>
      </c>
      <c r="D14" s="17">
        <v>13</v>
      </c>
      <c r="E14" s="17">
        <v>11</v>
      </c>
      <c r="F14" s="19">
        <v>16</v>
      </c>
      <c r="G14" s="71"/>
      <c r="H14" s="17">
        <f>COUNTIF(C14:G15,21)</f>
        <v>1</v>
      </c>
      <c r="I14" s="17">
        <f>SUM(C14:G15)</f>
        <v>61</v>
      </c>
      <c r="J14" s="10">
        <f>SUM(G6:G15)</f>
        <v>76</v>
      </c>
      <c r="K14" s="17">
        <f>SUM(I14-J14)</f>
        <v>-15</v>
      </c>
      <c r="L14" s="17">
        <v>4</v>
      </c>
    </row>
    <row r="15" spans="1:12" ht="13.5" thickBot="1">
      <c r="A15" s="12"/>
      <c r="B15" s="15"/>
      <c r="C15" s="70"/>
      <c r="D15" s="17"/>
      <c r="E15" s="17"/>
      <c r="F15" s="19"/>
      <c r="G15" s="71"/>
      <c r="H15" s="17"/>
      <c r="I15" s="17"/>
      <c r="J15" s="14"/>
      <c r="K15" s="17"/>
      <c r="L15" s="17"/>
    </row>
    <row r="17" spans="1:12">
      <c r="B17" s="20"/>
    </row>
    <row r="19" spans="1:12" ht="13.5" thickBot="1"/>
    <row r="20" spans="1:12">
      <c r="A20" s="8" t="s">
        <v>18</v>
      </c>
      <c r="B20" s="9"/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</row>
    <row r="21" spans="1:12" ht="13.5" thickBot="1">
      <c r="A21" s="12"/>
      <c r="B21" s="13"/>
      <c r="C21" s="14"/>
      <c r="D21" s="14"/>
      <c r="E21" s="14"/>
      <c r="F21" s="14"/>
      <c r="G21" s="14"/>
      <c r="H21" s="14"/>
      <c r="I21" s="15"/>
      <c r="J21" s="15"/>
      <c r="K21" s="15"/>
      <c r="L21" s="14"/>
    </row>
    <row r="22" spans="1:12" ht="13.5" thickBot="1">
      <c r="A22" s="8" t="s">
        <v>2</v>
      </c>
      <c r="B22" s="10"/>
      <c r="C22" s="16"/>
      <c r="D22" s="17"/>
      <c r="E22" s="17"/>
      <c r="F22" s="17"/>
      <c r="G22" s="17"/>
      <c r="H22" s="17">
        <f>COUNTIF(C22:G23,21)</f>
        <v>0</v>
      </c>
      <c r="I22" s="17">
        <f>SUM(C22:G23)</f>
        <v>0</v>
      </c>
      <c r="J22" s="17">
        <f>SUM(C22:C31)</f>
        <v>0</v>
      </c>
      <c r="K22" s="17">
        <f>SUM(I22-J22)</f>
        <v>0</v>
      </c>
      <c r="L22" s="17"/>
    </row>
    <row r="23" spans="1:12" ht="13.5" thickBot="1">
      <c r="A23" s="12"/>
      <c r="B23" s="14"/>
      <c r="C23" s="16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3.5" thickBot="1">
      <c r="A24" s="10" t="s">
        <v>3</v>
      </c>
      <c r="B24" s="10"/>
      <c r="C24" s="17"/>
      <c r="D24" s="18"/>
      <c r="E24" s="17"/>
      <c r="F24" s="17"/>
      <c r="G24" s="17"/>
      <c r="H24" s="17">
        <f>COUNTIF(C24:G25,21)</f>
        <v>0</v>
      </c>
      <c r="I24" s="17">
        <f>SUM(C24:G25)</f>
        <v>0</v>
      </c>
      <c r="J24" s="10">
        <f>SUM(D22:D31)</f>
        <v>0</v>
      </c>
      <c r="K24" s="17">
        <f t="shared" ref="K24" si="3">SUM(I24-J24)</f>
        <v>0</v>
      </c>
      <c r="L24" s="17"/>
    </row>
    <row r="25" spans="1:12" ht="13.5" thickBot="1">
      <c r="A25" s="14"/>
      <c r="B25" s="14"/>
      <c r="C25" s="17"/>
      <c r="D25" s="18"/>
      <c r="E25" s="17"/>
      <c r="F25" s="17"/>
      <c r="G25" s="17"/>
      <c r="H25" s="17"/>
      <c r="I25" s="17"/>
      <c r="J25" s="14"/>
      <c r="K25" s="17"/>
      <c r="L25" s="17"/>
    </row>
    <row r="26" spans="1:12" ht="13.5" thickBot="1">
      <c r="A26" s="10" t="s">
        <v>4</v>
      </c>
      <c r="B26" s="10"/>
      <c r="C26" s="17"/>
      <c r="D26" s="17"/>
      <c r="E26" s="18"/>
      <c r="F26" s="17"/>
      <c r="G26" s="17"/>
      <c r="H26" s="17">
        <f>COUNTIF(C26:G27,21)</f>
        <v>0</v>
      </c>
      <c r="I26" s="17">
        <f>SUM(C26:G27)</f>
        <v>0</v>
      </c>
      <c r="J26" s="10">
        <f>SUM(E22:E31)</f>
        <v>0</v>
      </c>
      <c r="K26" s="17">
        <f t="shared" ref="K26" si="4">SUM(I26-J26)</f>
        <v>0</v>
      </c>
      <c r="L26" s="17"/>
    </row>
    <row r="27" spans="1:12" ht="13.5" thickBot="1">
      <c r="A27" s="14"/>
      <c r="B27" s="14"/>
      <c r="C27" s="17"/>
      <c r="D27" s="17"/>
      <c r="E27" s="18"/>
      <c r="F27" s="17"/>
      <c r="G27" s="17"/>
      <c r="H27" s="17"/>
      <c r="I27" s="17"/>
      <c r="J27" s="14"/>
      <c r="K27" s="17"/>
      <c r="L27" s="17"/>
    </row>
    <row r="28" spans="1:12" ht="13.5" thickBot="1">
      <c r="A28" s="10" t="s">
        <v>5</v>
      </c>
      <c r="B28" s="10"/>
      <c r="C28" s="17"/>
      <c r="D28" s="17"/>
      <c r="E28" s="17"/>
      <c r="F28" s="18"/>
      <c r="G28" s="19"/>
      <c r="H28" s="17">
        <f>COUNTIF(C28:G29,21)</f>
        <v>0</v>
      </c>
      <c r="I28" s="17">
        <f>SUM(C28:G29)</f>
        <v>0</v>
      </c>
      <c r="J28" s="10">
        <f>SUM(F22:F31)</f>
        <v>0</v>
      </c>
      <c r="K28" s="17">
        <f t="shared" ref="K28" si="5">SUM(I28-J28)</f>
        <v>0</v>
      </c>
      <c r="L28" s="17"/>
    </row>
    <row r="29" spans="1:12" ht="13.5" thickBot="1">
      <c r="A29" s="14"/>
      <c r="B29" s="14"/>
      <c r="C29" s="17"/>
      <c r="D29" s="17"/>
      <c r="E29" s="17"/>
      <c r="F29" s="18"/>
      <c r="G29" s="19"/>
      <c r="H29" s="17"/>
      <c r="I29" s="17"/>
      <c r="J29" s="14"/>
      <c r="K29" s="17"/>
      <c r="L29" s="17"/>
    </row>
    <row r="30" spans="1:12" ht="13.5" thickBot="1">
      <c r="A30" s="10" t="s">
        <v>6</v>
      </c>
      <c r="B30" s="10"/>
      <c r="C30" s="17"/>
      <c r="D30" s="17"/>
      <c r="E30" s="17"/>
      <c r="F30" s="19"/>
      <c r="G30" s="18"/>
      <c r="H30" s="17">
        <f>COUNTIF(C30:G31,21)</f>
        <v>0</v>
      </c>
      <c r="I30" s="17">
        <f>SUM(C30:G31)</f>
        <v>0</v>
      </c>
      <c r="J30" s="10">
        <f>SUM(F22:F31)</f>
        <v>0</v>
      </c>
      <c r="K30" s="17">
        <f t="shared" ref="K30" si="6">SUM(I30-J30)</f>
        <v>0</v>
      </c>
      <c r="L30" s="17"/>
    </row>
    <row r="31" spans="1:12" ht="13.5" thickBot="1">
      <c r="A31" s="14"/>
      <c r="B31" s="14"/>
      <c r="C31" s="17"/>
      <c r="D31" s="17"/>
      <c r="E31" s="17"/>
      <c r="F31" s="19"/>
      <c r="G31" s="18"/>
      <c r="H31" s="17"/>
      <c r="I31" s="17"/>
      <c r="J31" s="14"/>
      <c r="K31" s="17"/>
      <c r="L31" s="17"/>
    </row>
    <row r="32" spans="1:12" ht="13.5" thickBot="1"/>
    <row r="33" spans="1:9" ht="12.75" customHeight="1">
      <c r="A33" s="26" t="s">
        <v>63</v>
      </c>
      <c r="B33" s="72"/>
      <c r="C33" s="27"/>
    </row>
    <row r="34" spans="1:9" ht="13.5" customHeight="1" thickBot="1">
      <c r="A34" s="28"/>
      <c r="B34" s="73"/>
      <c r="C34" s="29"/>
    </row>
    <row r="35" spans="1:9" ht="13.5" thickBot="1"/>
    <row r="36" spans="1:9">
      <c r="A36" s="8">
        <v>1</v>
      </c>
      <c r="B36" s="10"/>
      <c r="C36" s="56" t="s">
        <v>39</v>
      </c>
      <c r="D36" s="10" t="s">
        <v>40</v>
      </c>
      <c r="E36" s="10" t="s">
        <v>41</v>
      </c>
      <c r="F36" s="57"/>
      <c r="G36" s="58"/>
      <c r="H36" s="56"/>
      <c r="I36" s="10"/>
    </row>
    <row r="37" spans="1:9" ht="13.5" thickBot="1">
      <c r="A37" s="12"/>
      <c r="B37" s="14"/>
      <c r="C37" s="59"/>
      <c r="D37" s="14"/>
      <c r="E37" s="14"/>
      <c r="F37" s="60"/>
      <c r="G37" s="61"/>
      <c r="H37" s="59"/>
      <c r="I37" s="14"/>
    </row>
    <row r="38" spans="1:9" ht="13.5" thickBot="1">
      <c r="A38" s="39"/>
    </row>
    <row r="39" spans="1:9">
      <c r="A39" s="10">
        <v>2</v>
      </c>
      <c r="B39" s="11"/>
      <c r="C39" s="50" t="s">
        <v>43</v>
      </c>
      <c r="D39" s="10" t="s">
        <v>40</v>
      </c>
      <c r="E39" s="10" t="s">
        <v>44</v>
      </c>
      <c r="F39" s="8"/>
      <c r="G39" s="66"/>
      <c r="H39" s="9"/>
      <c r="I39" s="74"/>
    </row>
    <row r="40" spans="1:9" ht="13.5" thickBot="1">
      <c r="A40" s="14"/>
      <c r="B40" s="15"/>
      <c r="C40" s="51"/>
      <c r="D40" s="14"/>
      <c r="E40" s="14"/>
      <c r="F40" s="12"/>
      <c r="G40" s="69"/>
      <c r="H40" s="35"/>
      <c r="I40" s="14"/>
    </row>
    <row r="41" spans="1:9">
      <c r="A41" s="52"/>
      <c r="B41" s="53"/>
      <c r="C41" s="54"/>
      <c r="D41" s="52"/>
      <c r="E41" s="52"/>
      <c r="F41" s="55"/>
      <c r="G41" s="55"/>
      <c r="H41" s="40"/>
      <c r="I41" s="52"/>
    </row>
    <row r="42" spans="1:9" ht="13.5" thickBot="1">
      <c r="A42" s="52"/>
      <c r="B42" s="53"/>
      <c r="C42" s="54"/>
      <c r="D42" s="52"/>
      <c r="E42" s="52"/>
      <c r="F42" s="55"/>
      <c r="G42" s="55"/>
      <c r="H42" s="40"/>
      <c r="I42" s="52"/>
    </row>
    <row r="43" spans="1:9" ht="12.75" customHeight="1">
      <c r="A43" s="26" t="s">
        <v>64</v>
      </c>
      <c r="B43" s="72"/>
      <c r="C43" s="27"/>
    </row>
    <row r="44" spans="1:9" ht="13.5" customHeight="1" thickBot="1">
      <c r="A44" s="28"/>
      <c r="B44" s="73"/>
      <c r="C44" s="29"/>
    </row>
    <row r="45" spans="1:9" ht="13.5" thickBot="1"/>
    <row r="46" spans="1:9">
      <c r="A46" s="10">
        <v>1</v>
      </c>
      <c r="B46" s="10" t="s">
        <v>59</v>
      </c>
      <c r="C46" s="10" t="s">
        <v>40</v>
      </c>
      <c r="D46" s="64" t="s">
        <v>60</v>
      </c>
      <c r="E46" s="65"/>
      <c r="F46" s="8" t="s">
        <v>65</v>
      </c>
      <c r="G46" s="66"/>
      <c r="H46" s="66"/>
      <c r="I46" s="9"/>
    </row>
    <row r="47" spans="1:9" ht="13.5" thickBot="1">
      <c r="A47" s="14"/>
      <c r="B47" s="14"/>
      <c r="C47" s="14"/>
      <c r="D47" s="67"/>
      <c r="E47" s="68"/>
      <c r="F47" s="12"/>
      <c r="G47" s="69"/>
      <c r="H47" s="69"/>
      <c r="I47" s="35"/>
    </row>
    <row r="49" spans="1:9" ht="13.5" thickBot="1"/>
    <row r="50" spans="1:9">
      <c r="A50" s="26" t="s">
        <v>66</v>
      </c>
      <c r="B50" s="27"/>
    </row>
    <row r="51" spans="1:9" ht="13.5" thickBot="1">
      <c r="A51" s="28"/>
      <c r="B51" s="29"/>
    </row>
    <row r="52" spans="1:9" ht="13.5" thickBot="1"/>
    <row r="53" spans="1:9">
      <c r="A53" s="10">
        <v>1</v>
      </c>
      <c r="B53" s="75"/>
      <c r="C53" s="10" t="s">
        <v>40</v>
      </c>
      <c r="D53" s="57"/>
      <c r="E53" s="56"/>
      <c r="F53" s="8"/>
      <c r="G53" s="66"/>
      <c r="H53" s="66"/>
      <c r="I53" s="9"/>
    </row>
    <row r="54" spans="1:9" ht="13.5" thickBot="1">
      <c r="A54" s="14"/>
      <c r="B54" s="76"/>
      <c r="C54" s="14"/>
      <c r="D54" s="60"/>
      <c r="E54" s="59"/>
      <c r="F54" s="12"/>
      <c r="G54" s="69"/>
      <c r="H54" s="69"/>
      <c r="I54" s="35"/>
    </row>
  </sheetData>
  <sheetProtection password="DEF3" sheet="1" objects="1" scenarios="1"/>
  <mergeCells count="170">
    <mergeCell ref="A50:B51"/>
    <mergeCell ref="A53:A54"/>
    <mergeCell ref="B53:B54"/>
    <mergeCell ref="C53:C54"/>
    <mergeCell ref="D53:E54"/>
    <mergeCell ref="F53:I54"/>
    <mergeCell ref="A43:C44"/>
    <mergeCell ref="A46:A47"/>
    <mergeCell ref="B46:B47"/>
    <mergeCell ref="C46:C47"/>
    <mergeCell ref="D46:E47"/>
    <mergeCell ref="F46:I47"/>
    <mergeCell ref="I36:I37"/>
    <mergeCell ref="A39:A40"/>
    <mergeCell ref="B39:B40"/>
    <mergeCell ref="C39:C40"/>
    <mergeCell ref="D39:D40"/>
    <mergeCell ref="E39:E40"/>
    <mergeCell ref="F39:H40"/>
    <mergeCell ref="I39:I40"/>
    <mergeCell ref="J30:J31"/>
    <mergeCell ref="K30:K31"/>
    <mergeCell ref="L30:L31"/>
    <mergeCell ref="A33:C34"/>
    <mergeCell ref="A36:A37"/>
    <mergeCell ref="B36:B37"/>
    <mergeCell ref="C36:C37"/>
    <mergeCell ref="D36:D37"/>
    <mergeCell ref="E36:E37"/>
    <mergeCell ref="F36:H37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11"/>
  <sheetViews>
    <sheetView workbookViewId="0">
      <pane ySplit="2" topLeftCell="A33" activePane="bottomLeft" state="frozen"/>
      <selection activeCell="E60" sqref="E60:E61"/>
      <selection pane="bottomLeft" activeCell="A62" sqref="A62"/>
    </sheetView>
  </sheetViews>
  <sheetFormatPr defaultRowHeight="12.75"/>
  <cols>
    <col min="1" max="1" width="2.85546875" style="4" customWidth="1"/>
    <col min="2" max="2" width="20.28515625" style="4" customWidth="1"/>
    <col min="3" max="11" width="7.85546875" style="4" customWidth="1"/>
    <col min="12" max="12" width="6.7109375" style="4" customWidth="1"/>
    <col min="13" max="15" width="9.140625" style="4"/>
    <col min="16" max="16" width="19.85546875" style="4" customWidth="1"/>
    <col min="17" max="16384" width="9.140625" style="4"/>
  </cols>
  <sheetData>
    <row r="1" spans="1:12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/>
    <row r="4" spans="1:12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2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2" ht="11.25" customHeight="1" thickBot="1">
      <c r="A6" s="8" t="s">
        <v>2</v>
      </c>
      <c r="B6" s="30" t="s">
        <v>68</v>
      </c>
      <c r="C6" s="16"/>
      <c r="D6" s="17">
        <v>21</v>
      </c>
      <c r="E6" s="17">
        <v>21</v>
      </c>
      <c r="F6" s="17">
        <v>21</v>
      </c>
      <c r="G6" s="17">
        <v>21</v>
      </c>
      <c r="H6" s="17">
        <f>COUNTIF(C6:G7,21)</f>
        <v>4</v>
      </c>
      <c r="I6" s="17">
        <f>SUM(C6:G7)</f>
        <v>84</v>
      </c>
      <c r="J6" s="17">
        <f>SUM(C6:C15)</f>
        <v>42</v>
      </c>
      <c r="K6" s="17">
        <f>SUM(I6-J6)</f>
        <v>42</v>
      </c>
      <c r="L6" s="17">
        <v>1</v>
      </c>
    </row>
    <row r="7" spans="1:12" ht="11.25" customHeight="1" thickBot="1">
      <c r="A7" s="12"/>
      <c r="B7" s="34"/>
      <c r="C7" s="16"/>
      <c r="D7" s="17"/>
      <c r="E7" s="17"/>
      <c r="F7" s="17"/>
      <c r="G7" s="17"/>
      <c r="H7" s="17"/>
      <c r="I7" s="17"/>
      <c r="J7" s="17"/>
      <c r="K7" s="17"/>
      <c r="L7" s="17"/>
    </row>
    <row r="8" spans="1:12" ht="11.25" customHeight="1" thickBot="1">
      <c r="A8" s="10" t="s">
        <v>3</v>
      </c>
      <c r="B8" s="10" t="s">
        <v>69</v>
      </c>
      <c r="C8" s="17">
        <v>8</v>
      </c>
      <c r="D8" s="18"/>
      <c r="E8" s="17">
        <v>18</v>
      </c>
      <c r="F8" s="17">
        <v>13</v>
      </c>
      <c r="G8" s="17">
        <v>13</v>
      </c>
      <c r="H8" s="17">
        <f>COUNTIF(C8:G9,21)</f>
        <v>0</v>
      </c>
      <c r="I8" s="17">
        <f>SUM(C8:G9)</f>
        <v>52</v>
      </c>
      <c r="J8" s="10">
        <f>SUM(D6:D15)</f>
        <v>84</v>
      </c>
      <c r="K8" s="17">
        <f t="shared" ref="K8" si="0">SUM(I8-J8)</f>
        <v>-32</v>
      </c>
      <c r="L8" s="17">
        <v>5</v>
      </c>
    </row>
    <row r="9" spans="1:12" ht="11.25" customHeight="1" thickBot="1">
      <c r="A9" s="14"/>
      <c r="B9" s="14"/>
      <c r="C9" s="17"/>
      <c r="D9" s="18"/>
      <c r="E9" s="17"/>
      <c r="F9" s="17"/>
      <c r="G9" s="17"/>
      <c r="H9" s="17"/>
      <c r="I9" s="17"/>
      <c r="J9" s="14"/>
      <c r="K9" s="17"/>
      <c r="L9" s="17"/>
    </row>
    <row r="10" spans="1:12" ht="11.25" customHeight="1" thickBot="1">
      <c r="A10" s="10" t="s">
        <v>4</v>
      </c>
      <c r="B10" s="30" t="s">
        <v>70</v>
      </c>
      <c r="C10" s="17">
        <v>18</v>
      </c>
      <c r="D10" s="17">
        <v>21</v>
      </c>
      <c r="E10" s="18"/>
      <c r="F10" s="17">
        <v>21</v>
      </c>
      <c r="G10" s="17">
        <v>21</v>
      </c>
      <c r="H10" s="17">
        <f>COUNTIF(C10:G11,21)</f>
        <v>3</v>
      </c>
      <c r="I10" s="17">
        <f>SUM(C10:G11)</f>
        <v>81</v>
      </c>
      <c r="J10" s="10">
        <f>SUM(E6:E15)</f>
        <v>69</v>
      </c>
      <c r="K10" s="17">
        <f t="shared" ref="K10" si="1">SUM(I10-J10)</f>
        <v>12</v>
      </c>
      <c r="L10" s="17">
        <v>2</v>
      </c>
    </row>
    <row r="11" spans="1:12" ht="11.25" customHeight="1" thickBot="1">
      <c r="A11" s="14"/>
      <c r="B11" s="34"/>
      <c r="C11" s="17"/>
      <c r="D11" s="17"/>
      <c r="E11" s="18"/>
      <c r="F11" s="17"/>
      <c r="G11" s="17"/>
      <c r="H11" s="17"/>
      <c r="I11" s="17"/>
      <c r="J11" s="14"/>
      <c r="K11" s="17"/>
      <c r="L11" s="17"/>
    </row>
    <row r="12" spans="1:12" ht="11.25" customHeight="1" thickBot="1">
      <c r="A12" s="10" t="s">
        <v>5</v>
      </c>
      <c r="B12" s="10" t="s">
        <v>71</v>
      </c>
      <c r="C12" s="17">
        <v>11</v>
      </c>
      <c r="D12" s="17">
        <v>21</v>
      </c>
      <c r="E12" s="17">
        <v>16</v>
      </c>
      <c r="F12" s="18"/>
      <c r="G12" s="19">
        <v>21</v>
      </c>
      <c r="H12" s="17">
        <f>COUNTIF(C12:G13,21)</f>
        <v>2</v>
      </c>
      <c r="I12" s="17">
        <f>SUM(C12:G13)</f>
        <v>69</v>
      </c>
      <c r="J12" s="10">
        <f>SUM(F6:F15)</f>
        <v>55</v>
      </c>
      <c r="K12" s="17">
        <f t="shared" ref="K12" si="2">SUM(I12-J12)</f>
        <v>14</v>
      </c>
      <c r="L12" s="17">
        <v>3</v>
      </c>
    </row>
    <row r="13" spans="1:12" ht="11.25" customHeight="1" thickBot="1">
      <c r="A13" s="14"/>
      <c r="B13" s="14"/>
      <c r="C13" s="17"/>
      <c r="D13" s="17"/>
      <c r="E13" s="17"/>
      <c r="F13" s="18"/>
      <c r="G13" s="19"/>
      <c r="H13" s="17"/>
      <c r="I13" s="17"/>
      <c r="J13" s="14"/>
      <c r="K13" s="17"/>
      <c r="L13" s="17"/>
    </row>
    <row r="14" spans="1:12" ht="11.25" customHeight="1" thickBot="1">
      <c r="A14" s="10" t="s">
        <v>6</v>
      </c>
      <c r="B14" s="10" t="s">
        <v>72</v>
      </c>
      <c r="C14" s="17">
        <v>5</v>
      </c>
      <c r="D14" s="17">
        <v>21</v>
      </c>
      <c r="E14" s="17">
        <v>14</v>
      </c>
      <c r="F14" s="19">
        <v>0</v>
      </c>
      <c r="G14" s="18"/>
      <c r="H14" s="17">
        <f>COUNTIF(C14:G15,21)</f>
        <v>1</v>
      </c>
      <c r="I14" s="17">
        <f>SUM(C14:G15)</f>
        <v>40</v>
      </c>
      <c r="J14" s="10">
        <f>SUM(G6:G15)</f>
        <v>76</v>
      </c>
      <c r="K14" s="17">
        <f>SUM(I14-J14)</f>
        <v>-36</v>
      </c>
      <c r="L14" s="17">
        <v>4</v>
      </c>
    </row>
    <row r="15" spans="1:12" ht="11.25" customHeight="1" thickBot="1">
      <c r="A15" s="14"/>
      <c r="B15" s="14"/>
      <c r="C15" s="17"/>
      <c r="D15" s="17"/>
      <c r="E15" s="17"/>
      <c r="F15" s="19"/>
      <c r="G15" s="18"/>
      <c r="H15" s="17"/>
      <c r="I15" s="17"/>
      <c r="J15" s="14"/>
      <c r="K15" s="17"/>
      <c r="L15" s="17"/>
    </row>
    <row r="17" spans="1:12">
      <c r="A17" s="20"/>
    </row>
    <row r="18" spans="1:12" ht="13.5" thickBot="1"/>
    <row r="19" spans="1:12">
      <c r="A19" s="8" t="s">
        <v>18</v>
      </c>
      <c r="B19" s="9"/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1" t="s">
        <v>8</v>
      </c>
      <c r="J19" s="11" t="s">
        <v>9</v>
      </c>
      <c r="K19" s="11" t="s">
        <v>10</v>
      </c>
      <c r="L19" s="10" t="s">
        <v>11</v>
      </c>
    </row>
    <row r="20" spans="1:12" ht="13.5" thickBot="1">
      <c r="A20" s="12"/>
      <c r="B20" s="13"/>
      <c r="C20" s="14"/>
      <c r="D20" s="14"/>
      <c r="E20" s="14"/>
      <c r="F20" s="14"/>
      <c r="G20" s="14"/>
      <c r="H20" s="14"/>
      <c r="I20" s="15"/>
      <c r="J20" s="15"/>
      <c r="K20" s="15"/>
      <c r="L20" s="14"/>
    </row>
    <row r="21" spans="1:12" ht="10.5" customHeight="1" thickBot="1">
      <c r="A21" s="8" t="s">
        <v>2</v>
      </c>
      <c r="B21" s="10" t="s">
        <v>73</v>
      </c>
      <c r="C21" s="16"/>
      <c r="D21" s="17">
        <v>14</v>
      </c>
      <c r="E21" s="17">
        <v>21</v>
      </c>
      <c r="F21" s="17">
        <v>10</v>
      </c>
      <c r="G21" s="17">
        <v>19</v>
      </c>
      <c r="H21" s="17">
        <f>COUNTIF(C21:G22,21)</f>
        <v>1</v>
      </c>
      <c r="I21" s="17">
        <f>SUM(C21:G22)</f>
        <v>64</v>
      </c>
      <c r="J21" s="17">
        <f>SUM(C21:C30)</f>
        <v>80</v>
      </c>
      <c r="K21" s="17">
        <f>SUM(I21-J21)</f>
        <v>-16</v>
      </c>
      <c r="L21" s="17">
        <v>4</v>
      </c>
    </row>
    <row r="22" spans="1:12" ht="10.5" customHeight="1" thickBot="1">
      <c r="A22" s="12"/>
      <c r="B22" s="14"/>
      <c r="C22" s="16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0.5" customHeight="1" thickBot="1">
      <c r="A23" s="10" t="s">
        <v>3</v>
      </c>
      <c r="B23" s="30" t="s">
        <v>74</v>
      </c>
      <c r="C23" s="17">
        <v>21</v>
      </c>
      <c r="D23" s="18"/>
      <c r="E23" s="17">
        <v>21</v>
      </c>
      <c r="F23" s="17">
        <v>11</v>
      </c>
      <c r="G23" s="17">
        <v>21</v>
      </c>
      <c r="H23" s="17">
        <f>COUNTIF(C23:G24,21)</f>
        <v>3</v>
      </c>
      <c r="I23" s="17">
        <f>SUM(C23:G24)</f>
        <v>74</v>
      </c>
      <c r="J23" s="10">
        <f>SUM(D21:D30)</f>
        <v>70</v>
      </c>
      <c r="K23" s="17">
        <f t="shared" ref="K23" si="3">SUM(I23-J23)</f>
        <v>4</v>
      </c>
      <c r="L23" s="17">
        <v>2</v>
      </c>
    </row>
    <row r="24" spans="1:12" ht="10.5" customHeight="1" thickBot="1">
      <c r="A24" s="14"/>
      <c r="B24" s="34"/>
      <c r="C24" s="17"/>
      <c r="D24" s="18"/>
      <c r="E24" s="17"/>
      <c r="F24" s="17"/>
      <c r="G24" s="17"/>
      <c r="H24" s="17"/>
      <c r="I24" s="17"/>
      <c r="J24" s="14"/>
      <c r="K24" s="17"/>
      <c r="L24" s="17"/>
    </row>
    <row r="25" spans="1:12" ht="10.5" customHeight="1" thickBot="1">
      <c r="A25" s="10" t="s">
        <v>4</v>
      </c>
      <c r="B25" s="10" t="s">
        <v>75</v>
      </c>
      <c r="C25" s="17">
        <v>17</v>
      </c>
      <c r="D25" s="17">
        <v>17</v>
      </c>
      <c r="E25" s="18"/>
      <c r="F25" s="17">
        <v>16</v>
      </c>
      <c r="G25" s="17">
        <v>17</v>
      </c>
      <c r="H25" s="17">
        <f>COUNTIF(C25:G26,21)</f>
        <v>0</v>
      </c>
      <c r="I25" s="17">
        <f>SUM(C25:G26)</f>
        <v>67</v>
      </c>
      <c r="J25" s="10">
        <f>SUM(E21:E30)</f>
        <v>84</v>
      </c>
      <c r="K25" s="17">
        <f t="shared" ref="K25" si="4">SUM(I25-J25)</f>
        <v>-17</v>
      </c>
      <c r="L25" s="17">
        <v>5</v>
      </c>
    </row>
    <row r="26" spans="1:12" ht="10.5" customHeight="1" thickBot="1">
      <c r="A26" s="14"/>
      <c r="B26" s="14"/>
      <c r="C26" s="17"/>
      <c r="D26" s="17"/>
      <c r="E26" s="18"/>
      <c r="F26" s="17"/>
      <c r="G26" s="17"/>
      <c r="H26" s="17"/>
      <c r="I26" s="17"/>
      <c r="J26" s="14"/>
      <c r="K26" s="17"/>
      <c r="L26" s="17"/>
    </row>
    <row r="27" spans="1:12" ht="10.5" customHeight="1" thickBot="1">
      <c r="A27" s="10" t="s">
        <v>5</v>
      </c>
      <c r="B27" s="30" t="s">
        <v>76</v>
      </c>
      <c r="C27" s="17">
        <v>21</v>
      </c>
      <c r="D27" s="17">
        <v>21</v>
      </c>
      <c r="E27" s="17">
        <v>21</v>
      </c>
      <c r="F27" s="18"/>
      <c r="G27" s="19">
        <v>20</v>
      </c>
      <c r="H27" s="17">
        <f>COUNTIF(C27:G28,21)</f>
        <v>3</v>
      </c>
      <c r="I27" s="17">
        <f>SUM(C27:G28)</f>
        <v>83</v>
      </c>
      <c r="J27" s="10">
        <f>SUM(F21:F30)</f>
        <v>58</v>
      </c>
      <c r="K27" s="17">
        <f t="shared" ref="K27" si="5">SUM(I27-J27)</f>
        <v>25</v>
      </c>
      <c r="L27" s="17">
        <v>1</v>
      </c>
    </row>
    <row r="28" spans="1:12" ht="10.5" customHeight="1" thickBot="1">
      <c r="A28" s="14"/>
      <c r="B28" s="34"/>
      <c r="C28" s="17"/>
      <c r="D28" s="17"/>
      <c r="E28" s="17"/>
      <c r="F28" s="18"/>
      <c r="G28" s="19"/>
      <c r="H28" s="17"/>
      <c r="I28" s="17"/>
      <c r="J28" s="14"/>
      <c r="K28" s="17"/>
      <c r="L28" s="17"/>
    </row>
    <row r="29" spans="1:12" ht="10.5" customHeight="1" thickBot="1">
      <c r="A29" s="10" t="s">
        <v>6</v>
      </c>
      <c r="B29" s="10" t="s">
        <v>77</v>
      </c>
      <c r="C29" s="17">
        <v>21</v>
      </c>
      <c r="D29" s="17">
        <v>18</v>
      </c>
      <c r="E29" s="17">
        <v>21</v>
      </c>
      <c r="F29" s="19">
        <v>21</v>
      </c>
      <c r="G29" s="18"/>
      <c r="H29" s="17">
        <f>COUNTIF(C29:G30,21)</f>
        <v>3</v>
      </c>
      <c r="I29" s="17">
        <f>SUM(C29:G30)</f>
        <v>81</v>
      </c>
      <c r="J29" s="10">
        <f>SUM(G21:G30)</f>
        <v>77</v>
      </c>
      <c r="K29" s="17">
        <f>SUM(I29-J29)</f>
        <v>4</v>
      </c>
      <c r="L29" s="17">
        <v>3</v>
      </c>
    </row>
    <row r="30" spans="1:12" ht="10.5" customHeight="1" thickBot="1">
      <c r="A30" s="14"/>
      <c r="B30" s="14"/>
      <c r="C30" s="17"/>
      <c r="D30" s="17"/>
      <c r="E30" s="17"/>
      <c r="F30" s="19"/>
      <c r="G30" s="18"/>
      <c r="H30" s="17"/>
      <c r="I30" s="17"/>
      <c r="J30" s="14"/>
      <c r="K30" s="17"/>
      <c r="L30" s="17"/>
    </row>
    <row r="32" spans="1:12">
      <c r="A32" s="20"/>
    </row>
    <row r="33" spans="1:12" ht="13.5" thickBot="1"/>
    <row r="34" spans="1:12">
      <c r="A34" s="8" t="s">
        <v>24</v>
      </c>
      <c r="B34" s="9"/>
      <c r="C34" s="10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0" t="s">
        <v>7</v>
      </c>
      <c r="I34" s="11" t="s">
        <v>8</v>
      </c>
      <c r="J34" s="11" t="s">
        <v>9</v>
      </c>
      <c r="K34" s="11" t="s">
        <v>10</v>
      </c>
      <c r="L34" s="10" t="s">
        <v>11</v>
      </c>
    </row>
    <row r="35" spans="1:12" ht="13.5" thickBot="1">
      <c r="A35" s="12"/>
      <c r="B35" s="13"/>
      <c r="C35" s="14"/>
      <c r="D35" s="14"/>
      <c r="E35" s="14"/>
      <c r="F35" s="14"/>
      <c r="G35" s="14"/>
      <c r="H35" s="14"/>
      <c r="I35" s="15"/>
      <c r="J35" s="15"/>
      <c r="K35" s="15"/>
      <c r="L35" s="14"/>
    </row>
    <row r="36" spans="1:12" ht="10.5" customHeight="1" thickBot="1">
      <c r="A36" s="8" t="s">
        <v>2</v>
      </c>
      <c r="B36" s="10" t="s">
        <v>78</v>
      </c>
      <c r="C36" s="16"/>
      <c r="D36" s="17">
        <v>14</v>
      </c>
      <c r="E36" s="17">
        <v>11</v>
      </c>
      <c r="F36" s="17">
        <v>21</v>
      </c>
      <c r="G36" s="17">
        <v>15</v>
      </c>
      <c r="H36" s="17">
        <f>COUNTIF(C36:G37,21)</f>
        <v>1</v>
      </c>
      <c r="I36" s="17">
        <f>SUM(C36:G37)</f>
        <v>61</v>
      </c>
      <c r="J36" s="17">
        <f>SUM(C36:C45)</f>
        <v>83</v>
      </c>
      <c r="K36" s="17">
        <f>SUM(I36-J36)</f>
        <v>-22</v>
      </c>
      <c r="L36" s="17">
        <v>5</v>
      </c>
    </row>
    <row r="37" spans="1:12" ht="10.5" customHeight="1" thickBot="1">
      <c r="A37" s="12"/>
      <c r="B37" s="14"/>
      <c r="C37" s="16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0.5" customHeight="1" thickBot="1">
      <c r="A38" s="10" t="s">
        <v>3</v>
      </c>
      <c r="B38" s="10" t="s">
        <v>79</v>
      </c>
      <c r="C38" s="17">
        <v>21</v>
      </c>
      <c r="D38" s="18"/>
      <c r="E38" s="17">
        <v>13</v>
      </c>
      <c r="F38" s="17">
        <v>13</v>
      </c>
      <c r="G38" s="17">
        <v>14</v>
      </c>
      <c r="H38" s="17">
        <f>COUNTIF(C38:G39,21)</f>
        <v>1</v>
      </c>
      <c r="I38" s="17">
        <f>SUM(C38:G39)</f>
        <v>61</v>
      </c>
      <c r="J38" s="10">
        <f>SUM(D36:D45)</f>
        <v>77</v>
      </c>
      <c r="K38" s="17">
        <f t="shared" ref="K38" si="6">SUM(I38-J38)</f>
        <v>-16</v>
      </c>
      <c r="L38" s="17">
        <v>4</v>
      </c>
    </row>
    <row r="39" spans="1:12" ht="10.5" customHeight="1" thickBot="1">
      <c r="A39" s="14"/>
      <c r="B39" s="14"/>
      <c r="C39" s="17"/>
      <c r="D39" s="18"/>
      <c r="E39" s="17"/>
      <c r="F39" s="17"/>
      <c r="G39" s="17"/>
      <c r="H39" s="17"/>
      <c r="I39" s="17"/>
      <c r="J39" s="14"/>
      <c r="K39" s="17"/>
      <c r="L39" s="17"/>
    </row>
    <row r="40" spans="1:12" ht="10.5" customHeight="1" thickBot="1">
      <c r="A40" s="10" t="s">
        <v>4</v>
      </c>
      <c r="B40" s="30" t="s">
        <v>80</v>
      </c>
      <c r="C40" s="17">
        <v>21</v>
      </c>
      <c r="D40" s="17">
        <v>21</v>
      </c>
      <c r="E40" s="18"/>
      <c r="F40" s="17">
        <v>21</v>
      </c>
      <c r="G40" s="17">
        <v>21</v>
      </c>
      <c r="H40" s="17">
        <f>COUNTIF(C40:G41,21)</f>
        <v>4</v>
      </c>
      <c r="I40" s="17">
        <f>SUM(C40:G41)</f>
        <v>84</v>
      </c>
      <c r="J40" s="10">
        <f>SUM(E36:E45)</f>
        <v>51</v>
      </c>
      <c r="K40" s="17">
        <f t="shared" ref="K40" si="7">SUM(I40-J40)</f>
        <v>33</v>
      </c>
      <c r="L40" s="17">
        <v>1</v>
      </c>
    </row>
    <row r="41" spans="1:12" ht="10.5" customHeight="1" thickBot="1">
      <c r="A41" s="14"/>
      <c r="B41" s="34"/>
      <c r="C41" s="17"/>
      <c r="D41" s="17"/>
      <c r="E41" s="18"/>
      <c r="F41" s="17"/>
      <c r="G41" s="17"/>
      <c r="H41" s="17"/>
      <c r="I41" s="17"/>
      <c r="J41" s="14"/>
      <c r="K41" s="17"/>
      <c r="L41" s="17"/>
    </row>
    <row r="42" spans="1:12" ht="10.5" customHeight="1" thickBot="1">
      <c r="A42" s="10" t="s">
        <v>5</v>
      </c>
      <c r="B42" s="30" t="s">
        <v>81</v>
      </c>
      <c r="C42" s="17">
        <v>20</v>
      </c>
      <c r="D42" s="17">
        <v>21</v>
      </c>
      <c r="E42" s="17">
        <v>15</v>
      </c>
      <c r="F42" s="18"/>
      <c r="G42" s="19">
        <v>21</v>
      </c>
      <c r="H42" s="17">
        <f>COUNTIF(C42:G43,21)</f>
        <v>2</v>
      </c>
      <c r="I42" s="17">
        <f>SUM(C42:G43)</f>
        <v>77</v>
      </c>
      <c r="J42" s="10">
        <f>SUM(F36:F45)</f>
        <v>67</v>
      </c>
      <c r="K42" s="17">
        <f t="shared" ref="K42" si="8">SUM(I42-J42)</f>
        <v>10</v>
      </c>
      <c r="L42" s="17">
        <v>2</v>
      </c>
    </row>
    <row r="43" spans="1:12" ht="10.5" customHeight="1" thickBot="1">
      <c r="A43" s="14"/>
      <c r="B43" s="34"/>
      <c r="C43" s="17"/>
      <c r="D43" s="17"/>
      <c r="E43" s="17"/>
      <c r="F43" s="18"/>
      <c r="G43" s="19"/>
      <c r="H43" s="17"/>
      <c r="I43" s="17"/>
      <c r="J43" s="14"/>
      <c r="K43" s="17"/>
      <c r="L43" s="17"/>
    </row>
    <row r="44" spans="1:12" ht="10.5" customHeight="1" thickBot="1">
      <c r="A44" s="10" t="s">
        <v>6</v>
      </c>
      <c r="B44" s="10" t="s">
        <v>82</v>
      </c>
      <c r="C44" s="17">
        <v>21</v>
      </c>
      <c r="D44" s="17">
        <v>21</v>
      </c>
      <c r="E44" s="17">
        <v>12</v>
      </c>
      <c r="F44" s="19">
        <v>12</v>
      </c>
      <c r="G44" s="18"/>
      <c r="H44" s="17">
        <f>COUNTIF(C44:G45,21)</f>
        <v>2</v>
      </c>
      <c r="I44" s="17">
        <f>SUM(C44:G45)</f>
        <v>66</v>
      </c>
      <c r="J44" s="10">
        <f>SUM(F36:F45)</f>
        <v>67</v>
      </c>
      <c r="K44" s="17">
        <f t="shared" ref="K44" si="9">SUM(I44-J44)</f>
        <v>-1</v>
      </c>
      <c r="L44" s="17">
        <v>3</v>
      </c>
    </row>
    <row r="45" spans="1:12" ht="10.5" customHeight="1" thickBot="1">
      <c r="A45" s="14"/>
      <c r="B45" s="14"/>
      <c r="C45" s="17"/>
      <c r="D45" s="17"/>
      <c r="E45" s="17"/>
      <c r="F45" s="19"/>
      <c r="G45" s="18"/>
      <c r="H45" s="17"/>
      <c r="I45" s="17"/>
      <c r="J45" s="14"/>
      <c r="K45" s="17"/>
      <c r="L45" s="17"/>
    </row>
    <row r="48" spans="1:12" ht="13.5" thickBot="1"/>
    <row r="49" spans="1:12">
      <c r="A49" s="8" t="s">
        <v>31</v>
      </c>
      <c r="B49" s="9"/>
      <c r="C49" s="10" t="s">
        <v>2</v>
      </c>
      <c r="D49" s="10" t="s">
        <v>3</v>
      </c>
      <c r="E49" s="10" t="s">
        <v>4</v>
      </c>
      <c r="F49" s="10" t="s">
        <v>5</v>
      </c>
      <c r="G49" s="10" t="s">
        <v>6</v>
      </c>
      <c r="H49" s="10" t="s">
        <v>7</v>
      </c>
      <c r="I49" s="11" t="s">
        <v>8</v>
      </c>
      <c r="J49" s="11" t="s">
        <v>9</v>
      </c>
      <c r="K49" s="11" t="s">
        <v>10</v>
      </c>
      <c r="L49" s="10" t="s">
        <v>11</v>
      </c>
    </row>
    <row r="50" spans="1:12" ht="13.5" thickBot="1">
      <c r="A50" s="12"/>
      <c r="B50" s="13"/>
      <c r="C50" s="14"/>
      <c r="D50" s="14"/>
      <c r="E50" s="14"/>
      <c r="F50" s="14"/>
      <c r="G50" s="14"/>
      <c r="H50" s="14"/>
      <c r="I50" s="15"/>
      <c r="J50" s="15"/>
      <c r="K50" s="15"/>
      <c r="L50" s="14"/>
    </row>
    <row r="51" spans="1:12" ht="11.25" customHeight="1" thickBot="1">
      <c r="A51" s="8" t="s">
        <v>2</v>
      </c>
      <c r="B51" s="30" t="s">
        <v>83</v>
      </c>
      <c r="C51" s="16"/>
      <c r="D51" s="17">
        <v>21</v>
      </c>
      <c r="E51" s="17">
        <v>12</v>
      </c>
      <c r="F51" s="17">
        <v>16</v>
      </c>
      <c r="G51" s="17">
        <v>21</v>
      </c>
      <c r="H51" s="17">
        <f>COUNTIF(C51:G52,21)</f>
        <v>2</v>
      </c>
      <c r="I51" s="17">
        <f>SUM(C51:G52)</f>
        <v>70</v>
      </c>
      <c r="J51" s="17">
        <f>SUM(C51:C60)</f>
        <v>68</v>
      </c>
      <c r="K51" s="17">
        <f>SUM(I51-J51)</f>
        <v>2</v>
      </c>
      <c r="L51" s="17">
        <v>2</v>
      </c>
    </row>
    <row r="52" spans="1:12" ht="11.25" customHeight="1" thickBot="1">
      <c r="A52" s="12"/>
      <c r="B52" s="34"/>
      <c r="C52" s="16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1.25" customHeight="1" thickBot="1">
      <c r="A53" s="10" t="s">
        <v>3</v>
      </c>
      <c r="B53" s="10" t="s">
        <v>84</v>
      </c>
      <c r="C53" s="17">
        <v>12</v>
      </c>
      <c r="D53" s="18"/>
      <c r="E53" s="17">
        <v>15</v>
      </c>
      <c r="F53" s="17">
        <v>21</v>
      </c>
      <c r="G53" s="17">
        <v>20</v>
      </c>
      <c r="H53" s="17">
        <f>COUNTIF(C53:G54,21)</f>
        <v>1</v>
      </c>
      <c r="I53" s="17">
        <f>SUM(C53:G54)</f>
        <v>68</v>
      </c>
      <c r="J53" s="10">
        <f>SUM(D51:D60)</f>
        <v>77</v>
      </c>
      <c r="K53" s="17">
        <f>SUM(I53-J53)</f>
        <v>-9</v>
      </c>
      <c r="L53" s="17">
        <v>4</v>
      </c>
    </row>
    <row r="54" spans="1:12" ht="11.25" customHeight="1" thickBot="1">
      <c r="A54" s="14"/>
      <c r="B54" s="14"/>
      <c r="C54" s="17"/>
      <c r="D54" s="18"/>
      <c r="E54" s="17"/>
      <c r="F54" s="17"/>
      <c r="G54" s="17"/>
      <c r="H54" s="17"/>
      <c r="I54" s="17"/>
      <c r="J54" s="14"/>
      <c r="K54" s="17"/>
      <c r="L54" s="17"/>
    </row>
    <row r="55" spans="1:12" ht="11.25" customHeight="1" thickBot="1">
      <c r="A55" s="10" t="s">
        <v>4</v>
      </c>
      <c r="B55" s="30" t="s">
        <v>85</v>
      </c>
      <c r="C55" s="17">
        <v>21</v>
      </c>
      <c r="D55" s="17">
        <v>21</v>
      </c>
      <c r="E55" s="18"/>
      <c r="F55" s="17">
        <v>21</v>
      </c>
      <c r="G55" s="17">
        <v>21</v>
      </c>
      <c r="H55" s="17">
        <f>COUNTIF(C55:G56,21)</f>
        <v>4</v>
      </c>
      <c r="I55" s="17">
        <f>SUM(C55:G56)</f>
        <v>84</v>
      </c>
      <c r="J55" s="10">
        <f>SUM(E51:E60)</f>
        <v>49</v>
      </c>
      <c r="K55" s="17">
        <f>SUM(I55-J55)</f>
        <v>35</v>
      </c>
      <c r="L55" s="17">
        <v>1</v>
      </c>
    </row>
    <row r="56" spans="1:12" ht="11.25" customHeight="1" thickBot="1">
      <c r="A56" s="14"/>
      <c r="B56" s="34"/>
      <c r="C56" s="17"/>
      <c r="D56" s="17"/>
      <c r="E56" s="18"/>
      <c r="F56" s="17"/>
      <c r="G56" s="17"/>
      <c r="H56" s="17"/>
      <c r="I56" s="17"/>
      <c r="J56" s="14"/>
      <c r="K56" s="17"/>
      <c r="L56" s="17"/>
    </row>
    <row r="57" spans="1:12" ht="11.25" customHeight="1" thickBot="1">
      <c r="A57" s="10" t="s">
        <v>5</v>
      </c>
      <c r="B57" s="10" t="s">
        <v>86</v>
      </c>
      <c r="C57" s="17">
        <v>21</v>
      </c>
      <c r="D57" s="17">
        <v>14</v>
      </c>
      <c r="E57" s="17">
        <v>10</v>
      </c>
      <c r="F57" s="18"/>
      <c r="G57" s="19">
        <v>11</v>
      </c>
      <c r="H57" s="17">
        <f>COUNTIF(C57:G58,21)</f>
        <v>1</v>
      </c>
      <c r="I57" s="17">
        <f>SUM(C57:G58)</f>
        <v>56</v>
      </c>
      <c r="J57" s="10">
        <f>SUM(F51:F60)</f>
        <v>79</v>
      </c>
      <c r="K57" s="17">
        <f t="shared" ref="K57" si="10">SUM(I57-J57)</f>
        <v>-23</v>
      </c>
      <c r="L57" s="17">
        <v>5</v>
      </c>
    </row>
    <row r="58" spans="1:12" ht="11.25" customHeight="1" thickBot="1">
      <c r="A58" s="14"/>
      <c r="B58" s="14"/>
      <c r="C58" s="17"/>
      <c r="D58" s="17"/>
      <c r="E58" s="17"/>
      <c r="F58" s="18"/>
      <c r="G58" s="19"/>
      <c r="H58" s="17"/>
      <c r="I58" s="17"/>
      <c r="J58" s="14"/>
      <c r="K58" s="17"/>
      <c r="L58" s="17"/>
    </row>
    <row r="59" spans="1:12" ht="11.25" customHeight="1" thickBot="1">
      <c r="A59" s="10" t="s">
        <v>6</v>
      </c>
      <c r="B59" s="10" t="s">
        <v>87</v>
      </c>
      <c r="C59" s="17">
        <v>14</v>
      </c>
      <c r="D59" s="17">
        <v>21</v>
      </c>
      <c r="E59" s="17">
        <v>12</v>
      </c>
      <c r="F59" s="19">
        <v>21</v>
      </c>
      <c r="G59" s="18"/>
      <c r="H59" s="17">
        <f>COUNTIF(C59:G60,21)</f>
        <v>2</v>
      </c>
      <c r="I59" s="17">
        <f>SUM(C59:G60)</f>
        <v>68</v>
      </c>
      <c r="J59" s="10">
        <f>SUM(F51:F60)</f>
        <v>79</v>
      </c>
      <c r="K59" s="17">
        <f t="shared" ref="K59" si="11">SUM(I59-J59)</f>
        <v>-11</v>
      </c>
      <c r="L59" s="17">
        <v>3</v>
      </c>
    </row>
    <row r="60" spans="1:12" ht="11.25" customHeight="1" thickBot="1">
      <c r="A60" s="14"/>
      <c r="B60" s="14"/>
      <c r="C60" s="17"/>
      <c r="D60" s="17"/>
      <c r="E60" s="17"/>
      <c r="F60" s="19"/>
      <c r="G60" s="18"/>
      <c r="H60" s="17"/>
      <c r="I60" s="17"/>
      <c r="J60" s="14"/>
      <c r="K60" s="17"/>
      <c r="L60" s="17"/>
    </row>
    <row r="62" spans="1:12">
      <c r="A62" s="20"/>
    </row>
    <row r="69" spans="1:12" ht="13.5" thickBot="1"/>
    <row r="70" spans="1:12">
      <c r="A70" s="1" t="str">
        <f>A1</f>
        <v>MEN'S SINGLES LEAGUE 'A' RESULTS - DEC 2019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1:12" ht="13.5" thickBo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</row>
    <row r="73" spans="1:12" ht="13.5" thickBot="1"/>
    <row r="74" spans="1:12">
      <c r="A74" s="26" t="s">
        <v>38</v>
      </c>
      <c r="B74" s="27"/>
    </row>
    <row r="75" spans="1:12" ht="13.5" thickBot="1">
      <c r="A75" s="28"/>
      <c r="B75" s="29"/>
    </row>
    <row r="76" spans="1:12" ht="13.5" thickBot="1"/>
    <row r="77" spans="1:12" ht="12.75" customHeight="1">
      <c r="A77" s="8" t="s">
        <v>2</v>
      </c>
      <c r="B77" s="30" t="s">
        <v>68</v>
      </c>
      <c r="C77" s="9" t="s">
        <v>39</v>
      </c>
      <c r="D77" s="10" t="s">
        <v>40</v>
      </c>
      <c r="E77" s="10" t="s">
        <v>41</v>
      </c>
      <c r="F77" s="77" t="s">
        <v>74</v>
      </c>
      <c r="G77" s="78"/>
      <c r="H77" s="33" t="s">
        <v>88</v>
      </c>
    </row>
    <row r="78" spans="1:12" ht="13.5" thickBot="1">
      <c r="A78" s="12"/>
      <c r="B78" s="34"/>
      <c r="C78" s="35"/>
      <c r="D78" s="14"/>
      <c r="E78" s="14"/>
      <c r="F78" s="79"/>
      <c r="G78" s="80"/>
      <c r="H78" s="38"/>
    </row>
    <row r="79" spans="1:12" ht="13.5" thickBot="1">
      <c r="A79" s="39"/>
      <c r="B79" s="40"/>
      <c r="C79" s="41"/>
      <c r="E79" s="41"/>
    </row>
    <row r="80" spans="1:12" ht="12.75" customHeight="1">
      <c r="A80" s="8" t="s">
        <v>3</v>
      </c>
      <c r="B80" s="10" t="s">
        <v>76</v>
      </c>
      <c r="C80" s="9" t="s">
        <v>43</v>
      </c>
      <c r="D80" s="10" t="s">
        <v>40</v>
      </c>
      <c r="E80" s="10" t="s">
        <v>44</v>
      </c>
      <c r="F80" s="42" t="s">
        <v>70</v>
      </c>
      <c r="G80" s="43"/>
      <c r="H80" s="74" t="s">
        <v>89</v>
      </c>
    </row>
    <row r="81" spans="1:9" ht="13.5" thickBot="1">
      <c r="A81" s="12"/>
      <c r="B81" s="14"/>
      <c r="C81" s="35"/>
      <c r="D81" s="14"/>
      <c r="E81" s="14"/>
      <c r="F81" s="44"/>
      <c r="G81" s="45"/>
      <c r="H81" s="14"/>
    </row>
    <row r="82" spans="1:9" ht="13.5" thickBot="1">
      <c r="A82" s="39"/>
      <c r="B82" s="40"/>
      <c r="C82" s="41"/>
      <c r="E82" s="41"/>
    </row>
    <row r="83" spans="1:9">
      <c r="A83" s="10" t="s">
        <v>4</v>
      </c>
      <c r="B83" s="10" t="s">
        <v>80</v>
      </c>
      <c r="C83" s="10" t="s">
        <v>46</v>
      </c>
      <c r="D83" s="10" t="s">
        <v>40</v>
      </c>
      <c r="E83" s="10" t="s">
        <v>47</v>
      </c>
      <c r="F83" s="46" t="s">
        <v>83</v>
      </c>
      <c r="G83" s="47"/>
      <c r="H83" s="10" t="s">
        <v>90</v>
      </c>
    </row>
    <row r="84" spans="1:9" ht="13.5" thickBot="1">
      <c r="A84" s="14"/>
      <c r="B84" s="14"/>
      <c r="C84" s="14"/>
      <c r="D84" s="14"/>
      <c r="E84" s="14"/>
      <c r="F84" s="48"/>
      <c r="G84" s="49"/>
      <c r="H84" s="14"/>
    </row>
    <row r="85" spans="1:9" ht="13.5" thickBot="1">
      <c r="A85" s="39"/>
      <c r="C85" s="41"/>
      <c r="E85" s="41"/>
    </row>
    <row r="86" spans="1:9">
      <c r="A86" s="10" t="s">
        <v>5</v>
      </c>
      <c r="B86" s="30" t="s">
        <v>91</v>
      </c>
      <c r="C86" s="50" t="s">
        <v>49</v>
      </c>
      <c r="D86" s="10" t="s">
        <v>40</v>
      </c>
      <c r="E86" s="10" t="s">
        <v>50</v>
      </c>
      <c r="F86" s="8" t="s">
        <v>92</v>
      </c>
      <c r="G86" s="9"/>
      <c r="H86" s="33" t="s">
        <v>93</v>
      </c>
    </row>
    <row r="87" spans="1:9" ht="13.5" thickBot="1">
      <c r="A87" s="14"/>
      <c r="B87" s="34"/>
      <c r="C87" s="51"/>
      <c r="D87" s="14"/>
      <c r="E87" s="14"/>
      <c r="F87" s="12"/>
      <c r="G87" s="35"/>
      <c r="H87" s="38"/>
    </row>
    <row r="88" spans="1:9">
      <c r="B88" s="52"/>
      <c r="C88" s="53"/>
      <c r="D88" s="54"/>
      <c r="E88" s="52"/>
      <c r="F88" s="52"/>
      <c r="G88" s="55"/>
      <c r="H88" s="40"/>
      <c r="I88" s="52"/>
    </row>
    <row r="89" spans="1:9" ht="13.5" thickBot="1"/>
    <row r="90" spans="1:9">
      <c r="A90" s="26" t="s">
        <v>52</v>
      </c>
      <c r="B90" s="27"/>
    </row>
    <row r="91" spans="1:9" ht="13.5" thickBot="1">
      <c r="A91" s="28"/>
      <c r="B91" s="29"/>
    </row>
    <row r="92" spans="1:9" ht="13.5" thickBot="1"/>
    <row r="93" spans="1:9">
      <c r="A93" s="8">
        <v>1</v>
      </c>
      <c r="B93" s="30" t="s">
        <v>68</v>
      </c>
      <c r="C93" s="56" t="s">
        <v>2</v>
      </c>
      <c r="D93" s="10" t="s">
        <v>40</v>
      </c>
      <c r="E93" s="10" t="s">
        <v>4</v>
      </c>
      <c r="F93" s="57" t="s">
        <v>83</v>
      </c>
      <c r="G93" s="58"/>
      <c r="H93" s="56"/>
      <c r="I93" s="33" t="s">
        <v>51</v>
      </c>
    </row>
    <row r="94" spans="1:9" ht="13.5" thickBot="1">
      <c r="A94" s="12"/>
      <c r="B94" s="34"/>
      <c r="C94" s="59"/>
      <c r="D94" s="14"/>
      <c r="E94" s="14"/>
      <c r="F94" s="60"/>
      <c r="G94" s="61"/>
      <c r="H94" s="59"/>
      <c r="I94" s="38"/>
    </row>
    <row r="95" spans="1:9" ht="13.5" thickBot="1">
      <c r="A95" s="39"/>
    </row>
    <row r="96" spans="1:9">
      <c r="A96" s="10">
        <v>2</v>
      </c>
      <c r="B96" s="10" t="s">
        <v>70</v>
      </c>
      <c r="C96" s="50" t="s">
        <v>3</v>
      </c>
      <c r="D96" s="10" t="s">
        <v>40</v>
      </c>
      <c r="E96" s="10" t="s">
        <v>5</v>
      </c>
      <c r="F96" s="46" t="s">
        <v>91</v>
      </c>
      <c r="G96" s="62"/>
      <c r="H96" s="47"/>
      <c r="I96" s="33" t="s">
        <v>94</v>
      </c>
    </row>
    <row r="97" spans="1:9" ht="13.5" thickBot="1">
      <c r="A97" s="14"/>
      <c r="B97" s="14"/>
      <c r="C97" s="51"/>
      <c r="D97" s="14"/>
      <c r="E97" s="14"/>
      <c r="F97" s="48"/>
      <c r="G97" s="63"/>
      <c r="H97" s="49"/>
      <c r="I97" s="38"/>
    </row>
    <row r="98" spans="1:9">
      <c r="A98" s="52"/>
      <c r="B98" s="53"/>
      <c r="C98" s="54"/>
      <c r="D98" s="52"/>
      <c r="E98" s="52"/>
      <c r="F98" s="55"/>
      <c r="G98" s="55"/>
      <c r="H98" s="40"/>
      <c r="I98" s="52"/>
    </row>
    <row r="99" spans="1:9" ht="13.5" thickBot="1">
      <c r="A99" s="52"/>
      <c r="B99" s="53"/>
      <c r="C99" s="54"/>
      <c r="D99" s="52"/>
      <c r="E99" s="52"/>
      <c r="F99" s="55"/>
      <c r="G99" s="55"/>
      <c r="H99" s="40"/>
      <c r="I99" s="52"/>
    </row>
    <row r="100" spans="1:9">
      <c r="A100" s="26" t="s">
        <v>55</v>
      </c>
      <c r="B100" s="27"/>
    </row>
    <row r="101" spans="1:9" ht="13.5" thickBot="1">
      <c r="A101" s="28"/>
      <c r="B101" s="29"/>
    </row>
    <row r="102" spans="1:9" ht="13.5" thickBot="1"/>
    <row r="103" spans="1:9">
      <c r="A103" s="10">
        <v>1</v>
      </c>
      <c r="B103" s="10" t="s">
        <v>68</v>
      </c>
      <c r="C103" s="10" t="s">
        <v>40</v>
      </c>
      <c r="D103" s="64" t="s">
        <v>91</v>
      </c>
      <c r="E103" s="65"/>
      <c r="F103" s="8" t="s">
        <v>95</v>
      </c>
      <c r="G103" s="66"/>
      <c r="H103" s="66"/>
      <c r="I103" s="9"/>
    </row>
    <row r="104" spans="1:9" ht="13.5" thickBot="1">
      <c r="A104" s="14"/>
      <c r="B104" s="14"/>
      <c r="C104" s="14"/>
      <c r="D104" s="67"/>
      <c r="E104" s="68"/>
      <c r="F104" s="12"/>
      <c r="G104" s="69"/>
      <c r="H104" s="69"/>
      <c r="I104" s="35"/>
    </row>
    <row r="106" spans="1:9" ht="13.5" thickBot="1"/>
    <row r="107" spans="1:9">
      <c r="A107" s="26"/>
      <c r="B107" s="27"/>
    </row>
    <row r="108" spans="1:9" ht="13.5" thickBot="1">
      <c r="A108" s="28"/>
      <c r="B108" s="29"/>
    </row>
    <row r="109" spans="1:9" ht="13.5" thickBot="1"/>
    <row r="110" spans="1:9">
      <c r="A110" s="10">
        <v>1</v>
      </c>
      <c r="B110" s="30"/>
      <c r="C110" s="10" t="s">
        <v>40</v>
      </c>
      <c r="D110" s="57"/>
      <c r="E110" s="56"/>
      <c r="F110" s="8"/>
      <c r="G110" s="66"/>
      <c r="H110" s="66"/>
      <c r="I110" s="9"/>
    </row>
    <row r="111" spans="1:9" ht="13.5" thickBot="1">
      <c r="A111" s="14"/>
      <c r="B111" s="34"/>
      <c r="C111" s="14"/>
      <c r="D111" s="60"/>
      <c r="E111" s="59"/>
      <c r="F111" s="12"/>
      <c r="G111" s="69"/>
      <c r="H111" s="69"/>
      <c r="I111" s="35"/>
    </row>
  </sheetData>
  <sheetProtection password="DEF3" sheet="1" objects="1" scenarios="1"/>
  <mergeCells count="342">
    <mergeCell ref="A107:B108"/>
    <mergeCell ref="A110:A111"/>
    <mergeCell ref="B110:B111"/>
    <mergeCell ref="C110:C111"/>
    <mergeCell ref="D110:E111"/>
    <mergeCell ref="F110:I111"/>
    <mergeCell ref="A100:B101"/>
    <mergeCell ref="A103:A104"/>
    <mergeCell ref="B103:B104"/>
    <mergeCell ref="C103:C104"/>
    <mergeCell ref="D103:E104"/>
    <mergeCell ref="F103:I104"/>
    <mergeCell ref="F93:H94"/>
    <mergeCell ref="I93:I94"/>
    <mergeCell ref="A96:A97"/>
    <mergeCell ref="B96:B97"/>
    <mergeCell ref="C96:C97"/>
    <mergeCell ref="D96:D97"/>
    <mergeCell ref="E96:E97"/>
    <mergeCell ref="F96:H97"/>
    <mergeCell ref="I96:I97"/>
    <mergeCell ref="A90:B91"/>
    <mergeCell ref="A93:A94"/>
    <mergeCell ref="B93:B94"/>
    <mergeCell ref="C93:C94"/>
    <mergeCell ref="D93:D94"/>
    <mergeCell ref="E93:E94"/>
    <mergeCell ref="H83:H84"/>
    <mergeCell ref="A86:A87"/>
    <mergeCell ref="B86:B87"/>
    <mergeCell ref="C86:C87"/>
    <mergeCell ref="D86:D87"/>
    <mergeCell ref="E86:E87"/>
    <mergeCell ref="F86:G87"/>
    <mergeCell ref="H86:H87"/>
    <mergeCell ref="A83:A84"/>
    <mergeCell ref="B83:B84"/>
    <mergeCell ref="C83:C84"/>
    <mergeCell ref="D83:D84"/>
    <mergeCell ref="E83:E84"/>
    <mergeCell ref="F83:G84"/>
    <mergeCell ref="F77:G78"/>
    <mergeCell ref="H77:H78"/>
    <mergeCell ref="A80:A81"/>
    <mergeCell ref="B80:B81"/>
    <mergeCell ref="C80:C81"/>
    <mergeCell ref="D80:D81"/>
    <mergeCell ref="E80:E81"/>
    <mergeCell ref="F80:G81"/>
    <mergeCell ref="H80:H81"/>
    <mergeCell ref="J59:J60"/>
    <mergeCell ref="K59:K60"/>
    <mergeCell ref="L59:L60"/>
    <mergeCell ref="A70:L71"/>
    <mergeCell ref="A74:B75"/>
    <mergeCell ref="A77:A78"/>
    <mergeCell ref="B77:B78"/>
    <mergeCell ref="C77:C78"/>
    <mergeCell ref="D77:D78"/>
    <mergeCell ref="E77:E78"/>
    <mergeCell ref="L57:L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F57:F58"/>
    <mergeCell ref="G57:G58"/>
    <mergeCell ref="H57:H58"/>
    <mergeCell ref="I57:I58"/>
    <mergeCell ref="J57:J58"/>
    <mergeCell ref="K57:K58"/>
    <mergeCell ref="H55:H56"/>
    <mergeCell ref="I55:I56"/>
    <mergeCell ref="J55:J56"/>
    <mergeCell ref="K55:K56"/>
    <mergeCell ref="L55:L56"/>
    <mergeCell ref="A57:A58"/>
    <mergeCell ref="B57:B58"/>
    <mergeCell ref="C57:C58"/>
    <mergeCell ref="D57:D58"/>
    <mergeCell ref="E57:E58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G55:G56"/>
    <mergeCell ref="L51:L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F51:F52"/>
    <mergeCell ref="G51:G52"/>
    <mergeCell ref="H51:H52"/>
    <mergeCell ref="I51:I52"/>
    <mergeCell ref="J51:J52"/>
    <mergeCell ref="K51:K52"/>
    <mergeCell ref="H49:H50"/>
    <mergeCell ref="I49:I50"/>
    <mergeCell ref="J49:J50"/>
    <mergeCell ref="K49:K50"/>
    <mergeCell ref="L49:L50"/>
    <mergeCell ref="A51:A52"/>
    <mergeCell ref="B51:B52"/>
    <mergeCell ref="C51:C52"/>
    <mergeCell ref="D51:D52"/>
    <mergeCell ref="E51:E52"/>
    <mergeCell ref="A49:B50"/>
    <mergeCell ref="C49:C50"/>
    <mergeCell ref="D49:D50"/>
    <mergeCell ref="E49:E50"/>
    <mergeCell ref="F49:F50"/>
    <mergeCell ref="G49:G50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I34:I35"/>
    <mergeCell ref="J34:J35"/>
    <mergeCell ref="K34:K35"/>
    <mergeCell ref="L34:L35"/>
    <mergeCell ref="A36:A37"/>
    <mergeCell ref="B36:B37"/>
    <mergeCell ref="C36:C37"/>
    <mergeCell ref="D36:D37"/>
    <mergeCell ref="E36:E37"/>
    <mergeCell ref="F36:F37"/>
    <mergeCell ref="J29:J30"/>
    <mergeCell ref="K29:K30"/>
    <mergeCell ref="L29:L30"/>
    <mergeCell ref="A34:B35"/>
    <mergeCell ref="C34:C35"/>
    <mergeCell ref="D34:D35"/>
    <mergeCell ref="E34:E35"/>
    <mergeCell ref="F34:F35"/>
    <mergeCell ref="G34:G35"/>
    <mergeCell ref="H34:H35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7:F28"/>
    <mergeCell ref="G27:G28"/>
    <mergeCell ref="H27:H28"/>
    <mergeCell ref="I27:I28"/>
    <mergeCell ref="J27:J28"/>
    <mergeCell ref="K27:K28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G25:G26"/>
    <mergeCell ref="L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J21:J22"/>
    <mergeCell ref="K21:K22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A19:B20"/>
    <mergeCell ref="C19:C20"/>
    <mergeCell ref="D19:D20"/>
    <mergeCell ref="E19:E20"/>
    <mergeCell ref="F19:F20"/>
    <mergeCell ref="G19:G20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35433070866141736" bottom="0.35433070866141736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6"/>
  <sheetViews>
    <sheetView workbookViewId="0">
      <pane ySplit="2" topLeftCell="A3" activePane="bottomLeft" state="frozen"/>
      <selection activeCell="E60" sqref="E60:E61"/>
      <selection pane="bottomLeft" activeCell="B66" sqref="B66:B67"/>
    </sheetView>
  </sheetViews>
  <sheetFormatPr defaultRowHeight="12.75"/>
  <cols>
    <col min="1" max="1" width="2.7109375" style="4" customWidth="1"/>
    <col min="2" max="2" width="3.5703125" style="4" customWidth="1"/>
    <col min="3" max="3" width="19" style="4" customWidth="1"/>
    <col min="4" max="5" width="7.42578125" style="4" customWidth="1"/>
    <col min="6" max="7" width="7.28515625" style="4" customWidth="1"/>
    <col min="8" max="11" width="7.7109375" style="4" customWidth="1"/>
    <col min="12" max="12" width="7.85546875" style="4" customWidth="1"/>
    <col min="13" max="13" width="8" style="4" customWidth="1"/>
    <col min="14" max="15" width="9.140625" style="4"/>
    <col min="16" max="16" width="15.5703125" style="4" customWidth="1"/>
    <col min="17" max="17" width="2.140625" style="4" customWidth="1"/>
    <col min="18" max="18" width="2.28515625" style="4" customWidth="1"/>
    <col min="19" max="19" width="16.85546875" style="4" customWidth="1"/>
    <col min="20" max="16384" width="9.140625" style="4"/>
  </cols>
  <sheetData>
    <row r="1" spans="2:13" ht="11.25" customHeight="1">
      <c r="B1" s="1" t="s">
        <v>96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3" ht="1.5" customHeight="1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82" t="s">
        <v>12</v>
      </c>
      <c r="D7" s="83"/>
      <c r="E7" s="21" t="s">
        <v>33</v>
      </c>
      <c r="F7" s="10">
        <v>21</v>
      </c>
      <c r="G7" s="17">
        <v>21</v>
      </c>
      <c r="H7" s="17">
        <v>21</v>
      </c>
      <c r="I7" s="17">
        <f>COUNTIF(D7:H8,21)</f>
        <v>3</v>
      </c>
      <c r="J7" s="17">
        <f>SUM(D7:H8)</f>
        <v>63</v>
      </c>
      <c r="K7" s="17">
        <f>SUM(D7:D16)</f>
        <v>37</v>
      </c>
      <c r="L7" s="17">
        <f>SUM(J7-K7)</f>
        <v>26</v>
      </c>
      <c r="M7" s="17">
        <v>1</v>
      </c>
    </row>
    <row r="8" spans="2:13" ht="12.75" customHeight="1" thickBot="1">
      <c r="B8" s="12"/>
      <c r="C8" s="84" t="s">
        <v>34</v>
      </c>
      <c r="D8" s="85"/>
      <c r="E8" s="23"/>
      <c r="F8" s="14"/>
      <c r="G8" s="17"/>
      <c r="H8" s="17"/>
      <c r="I8" s="17"/>
      <c r="J8" s="17"/>
      <c r="K8" s="17"/>
      <c r="L8" s="17"/>
      <c r="M8" s="17"/>
    </row>
    <row r="9" spans="2:13" ht="12.75" customHeight="1" thickBot="1">
      <c r="B9" s="8" t="s">
        <v>3</v>
      </c>
      <c r="C9" s="86" t="s">
        <v>97</v>
      </c>
      <c r="D9" s="87" t="s">
        <v>33</v>
      </c>
      <c r="E9" s="22"/>
      <c r="F9" s="21" t="s">
        <v>33</v>
      </c>
      <c r="G9" s="19" t="s">
        <v>33</v>
      </c>
      <c r="H9" s="19" t="s">
        <v>33</v>
      </c>
      <c r="I9" s="19">
        <f>COUNTIF(D9:H10,21)</f>
        <v>0</v>
      </c>
      <c r="J9" s="19">
        <f t="shared" ref="J9" si="0">SUM(D9:H10)</f>
        <v>0</v>
      </c>
      <c r="K9" s="21">
        <f>SUM(E7:E16)</f>
        <v>0</v>
      </c>
      <c r="L9" s="19">
        <f t="shared" ref="L9" si="1">SUM(J9-K9)</f>
        <v>0</v>
      </c>
      <c r="M9" s="19">
        <v>5</v>
      </c>
    </row>
    <row r="10" spans="2:13" ht="12.75" customHeight="1" thickBot="1">
      <c r="B10" s="12"/>
      <c r="C10" s="88" t="s">
        <v>98</v>
      </c>
      <c r="D10" s="89"/>
      <c r="E10" s="24"/>
      <c r="F10" s="23"/>
      <c r="G10" s="19"/>
      <c r="H10" s="19"/>
      <c r="I10" s="19"/>
      <c r="J10" s="19"/>
      <c r="K10" s="23"/>
      <c r="L10" s="19"/>
      <c r="M10" s="19"/>
    </row>
    <row r="11" spans="2:13" ht="12.75" customHeight="1" thickBot="1">
      <c r="B11" s="8" t="s">
        <v>4</v>
      </c>
      <c r="C11" s="90" t="s">
        <v>99</v>
      </c>
      <c r="D11" s="9">
        <v>12</v>
      </c>
      <c r="E11" s="21" t="s">
        <v>33</v>
      </c>
      <c r="F11" s="91"/>
      <c r="G11" s="17">
        <v>21</v>
      </c>
      <c r="H11" s="17">
        <v>13</v>
      </c>
      <c r="I11" s="17">
        <f>COUNTIF(D11:H12,21)</f>
        <v>1</v>
      </c>
      <c r="J11" s="17">
        <f>SUM(D11:H12)</f>
        <v>46</v>
      </c>
      <c r="K11" s="10">
        <f>SUM(F7:F16)</f>
        <v>61</v>
      </c>
      <c r="L11" s="17">
        <f t="shared" ref="L11" si="2">SUM(J11-K11)</f>
        <v>-15</v>
      </c>
      <c r="M11" s="17">
        <v>3</v>
      </c>
    </row>
    <row r="12" spans="2:13" ht="12.75" customHeight="1" thickBot="1">
      <c r="B12" s="12"/>
      <c r="C12" s="92" t="s">
        <v>100</v>
      </c>
      <c r="D12" s="35"/>
      <c r="E12" s="23"/>
      <c r="F12" s="93"/>
      <c r="G12" s="17"/>
      <c r="H12" s="17"/>
      <c r="I12" s="17"/>
      <c r="J12" s="17"/>
      <c r="K12" s="14"/>
      <c r="L12" s="17"/>
      <c r="M12" s="17"/>
    </row>
    <row r="13" spans="2:13" ht="12.75" customHeight="1" thickBot="1">
      <c r="B13" s="8" t="s">
        <v>5</v>
      </c>
      <c r="C13" s="94" t="s">
        <v>101</v>
      </c>
      <c r="D13" s="9">
        <v>12</v>
      </c>
      <c r="E13" s="21" t="s">
        <v>33</v>
      </c>
      <c r="F13" s="10">
        <v>19</v>
      </c>
      <c r="G13" s="18"/>
      <c r="H13" s="19">
        <v>15</v>
      </c>
      <c r="I13" s="17">
        <f>COUNTIF(D13:H14,21)</f>
        <v>0</v>
      </c>
      <c r="J13" s="17">
        <f t="shared" ref="J13" si="3">SUM(D13:H14)</f>
        <v>46</v>
      </c>
      <c r="K13" s="10">
        <f>SUM(G7:G16)</f>
        <v>63</v>
      </c>
      <c r="L13" s="17">
        <f t="shared" ref="L13" si="4">SUM(J13-K13)</f>
        <v>-17</v>
      </c>
      <c r="M13" s="17">
        <v>4</v>
      </c>
    </row>
    <row r="14" spans="2:13" ht="12.75" customHeight="1" thickBot="1">
      <c r="B14" s="12"/>
      <c r="C14" s="92" t="s">
        <v>102</v>
      </c>
      <c r="D14" s="35"/>
      <c r="E14" s="23"/>
      <c r="F14" s="14"/>
      <c r="G14" s="18"/>
      <c r="H14" s="19"/>
      <c r="I14" s="17"/>
      <c r="J14" s="17"/>
      <c r="K14" s="14"/>
      <c r="L14" s="17"/>
      <c r="M14" s="17"/>
    </row>
    <row r="15" spans="2:13" ht="12.75" customHeight="1" thickBot="1">
      <c r="B15" s="8" t="s">
        <v>6</v>
      </c>
      <c r="C15" s="95" t="s">
        <v>103</v>
      </c>
      <c r="D15" s="70">
        <v>13</v>
      </c>
      <c r="E15" s="19" t="s">
        <v>33</v>
      </c>
      <c r="F15" s="17">
        <v>21</v>
      </c>
      <c r="G15" s="19">
        <v>21</v>
      </c>
      <c r="H15" s="71"/>
      <c r="I15" s="17">
        <f>COUNTIF(D15:H16,21)</f>
        <v>2</v>
      </c>
      <c r="J15" s="17">
        <f t="shared" ref="J15" si="5">SUM(D15:H16)</f>
        <v>55</v>
      </c>
      <c r="K15" s="10">
        <f>SUM(H7:H16)</f>
        <v>49</v>
      </c>
      <c r="L15" s="17">
        <f t="shared" ref="L15" si="6">SUM(J15-K15)</f>
        <v>6</v>
      </c>
      <c r="M15" s="17">
        <v>2</v>
      </c>
    </row>
    <row r="16" spans="2:13" ht="12.75" customHeight="1" thickBot="1">
      <c r="B16" s="12"/>
      <c r="C16" s="96" t="s">
        <v>104</v>
      </c>
      <c r="D16" s="70"/>
      <c r="E16" s="19"/>
      <c r="F16" s="17"/>
      <c r="G16" s="19"/>
      <c r="H16" s="71"/>
      <c r="I16" s="17"/>
      <c r="J16" s="17"/>
      <c r="K16" s="14"/>
      <c r="L16" s="17"/>
      <c r="M16" s="17"/>
    </row>
    <row r="17" spans="2:13" ht="9" customHeight="1">
      <c r="B17" s="52"/>
      <c r="C17" s="40"/>
      <c r="D17" s="52"/>
      <c r="E17" s="52"/>
      <c r="F17" s="52"/>
    </row>
    <row r="18" spans="2:13" ht="12.75" customHeight="1">
      <c r="B18" s="20"/>
      <c r="C18" s="40"/>
      <c r="D18" s="52"/>
      <c r="E18" s="52"/>
      <c r="F18" s="52"/>
    </row>
    <row r="19" spans="2:13" ht="12.75" customHeight="1">
      <c r="C19" s="40"/>
      <c r="D19" s="52"/>
      <c r="E19" s="52"/>
      <c r="F19" s="52"/>
    </row>
    <row r="20" spans="2:13" ht="12.75" customHeight="1" thickBot="1"/>
    <row r="21" spans="2:13" ht="12.75" customHeight="1">
      <c r="B21" s="8" t="s">
        <v>18</v>
      </c>
      <c r="C21" s="9"/>
      <c r="D21" s="10" t="s">
        <v>2</v>
      </c>
      <c r="E21" s="10" t="s">
        <v>3</v>
      </c>
      <c r="F21" s="10" t="s">
        <v>4</v>
      </c>
      <c r="G21" s="10" t="s">
        <v>5</v>
      </c>
      <c r="H21" s="10" t="s">
        <v>6</v>
      </c>
      <c r="I21" s="10" t="s">
        <v>7</v>
      </c>
      <c r="J21" s="11" t="s">
        <v>8</v>
      </c>
      <c r="K21" s="11" t="s">
        <v>9</v>
      </c>
      <c r="L21" s="11" t="s">
        <v>10</v>
      </c>
      <c r="M21" s="10" t="s">
        <v>11</v>
      </c>
    </row>
    <row r="22" spans="2:13" ht="12.75" customHeight="1" thickBot="1">
      <c r="B22" s="12"/>
      <c r="C22" s="13"/>
      <c r="D22" s="14"/>
      <c r="E22" s="14"/>
      <c r="F22" s="14"/>
      <c r="G22" s="14"/>
      <c r="H22" s="14"/>
      <c r="I22" s="14"/>
      <c r="J22" s="15"/>
      <c r="K22" s="15"/>
      <c r="L22" s="15"/>
      <c r="M22" s="14"/>
    </row>
    <row r="23" spans="2:13" ht="12.75" customHeight="1" thickBot="1">
      <c r="B23" s="8" t="s">
        <v>2</v>
      </c>
      <c r="C23" s="82" t="s">
        <v>105</v>
      </c>
      <c r="D23" s="83"/>
      <c r="E23" s="10">
        <v>16</v>
      </c>
      <c r="F23" s="10">
        <v>21</v>
      </c>
      <c r="G23" s="17">
        <v>21</v>
      </c>
      <c r="H23" s="17">
        <v>21</v>
      </c>
      <c r="I23" s="17">
        <f>COUNTIF(D23:H24,21)</f>
        <v>3</v>
      </c>
      <c r="J23" s="17">
        <f>SUM(D23:H24)</f>
        <v>79</v>
      </c>
      <c r="K23" s="17">
        <f>SUM(D23:D32)</f>
        <v>49</v>
      </c>
      <c r="L23" s="17">
        <f>SUM(J23-K23)</f>
        <v>30</v>
      </c>
      <c r="M23" s="17">
        <v>2</v>
      </c>
    </row>
    <row r="24" spans="2:13" ht="12.75" customHeight="1" thickBot="1">
      <c r="B24" s="12"/>
      <c r="C24" s="84" t="s">
        <v>106</v>
      </c>
      <c r="D24" s="85"/>
      <c r="E24" s="14"/>
      <c r="F24" s="14"/>
      <c r="G24" s="17"/>
      <c r="H24" s="17"/>
      <c r="I24" s="17"/>
      <c r="J24" s="17"/>
      <c r="K24" s="17"/>
      <c r="L24" s="17"/>
      <c r="M24" s="17"/>
    </row>
    <row r="25" spans="2:13" ht="12.75" customHeight="1" thickBot="1">
      <c r="B25" s="8" t="s">
        <v>3</v>
      </c>
      <c r="C25" s="82" t="s">
        <v>107</v>
      </c>
      <c r="D25" s="9">
        <v>21</v>
      </c>
      <c r="E25" s="91"/>
      <c r="F25" s="10">
        <v>21</v>
      </c>
      <c r="G25" s="17">
        <v>21</v>
      </c>
      <c r="H25" s="17">
        <v>21</v>
      </c>
      <c r="I25" s="17">
        <f>COUNTIF(D25:H26,21)</f>
        <v>4</v>
      </c>
      <c r="J25" s="17">
        <f t="shared" ref="J25" si="7">SUM(D25:H26)</f>
        <v>84</v>
      </c>
      <c r="K25" s="10">
        <f>SUM(E23:E32)</f>
        <v>40</v>
      </c>
      <c r="L25" s="17">
        <f t="shared" ref="L25" si="8">SUM(J25-K25)</f>
        <v>44</v>
      </c>
      <c r="M25" s="17">
        <v>1</v>
      </c>
    </row>
    <row r="26" spans="2:13" ht="12.75" customHeight="1" thickBot="1">
      <c r="B26" s="12"/>
      <c r="C26" s="84" t="s">
        <v>108</v>
      </c>
      <c r="D26" s="35"/>
      <c r="E26" s="93"/>
      <c r="F26" s="14"/>
      <c r="G26" s="17"/>
      <c r="H26" s="17"/>
      <c r="I26" s="17"/>
      <c r="J26" s="17"/>
      <c r="K26" s="14"/>
      <c r="L26" s="17"/>
      <c r="M26" s="17"/>
    </row>
    <row r="27" spans="2:13" ht="12.75" customHeight="1" thickBot="1">
      <c r="B27" s="8" t="s">
        <v>4</v>
      </c>
      <c r="C27" s="90" t="s">
        <v>109</v>
      </c>
      <c r="D27" s="9">
        <v>9</v>
      </c>
      <c r="E27" s="10">
        <v>1</v>
      </c>
      <c r="F27" s="91"/>
      <c r="G27" s="17">
        <v>12</v>
      </c>
      <c r="H27" s="17">
        <v>21</v>
      </c>
      <c r="I27" s="17">
        <f>COUNTIF(D27:H28,21)</f>
        <v>1</v>
      </c>
      <c r="J27" s="17">
        <f>SUM(D27:H28)</f>
        <v>43</v>
      </c>
      <c r="K27" s="10">
        <f>SUM(F23:F32)</f>
        <v>76</v>
      </c>
      <c r="L27" s="17">
        <f t="shared" ref="L27" si="9">SUM(J27-K27)</f>
        <v>-33</v>
      </c>
      <c r="M27" s="17">
        <v>4</v>
      </c>
    </row>
    <row r="28" spans="2:13" ht="12.75" customHeight="1" thickBot="1">
      <c r="B28" s="12"/>
      <c r="C28" s="97" t="s">
        <v>28</v>
      </c>
      <c r="D28" s="35"/>
      <c r="E28" s="14"/>
      <c r="F28" s="93"/>
      <c r="G28" s="17"/>
      <c r="H28" s="17"/>
      <c r="I28" s="17"/>
      <c r="J28" s="17"/>
      <c r="K28" s="14"/>
      <c r="L28" s="17"/>
      <c r="M28" s="17"/>
    </row>
    <row r="29" spans="2:13" ht="12.75" customHeight="1" thickBot="1">
      <c r="B29" s="8" t="s">
        <v>5</v>
      </c>
      <c r="C29" s="98" t="s">
        <v>110</v>
      </c>
      <c r="D29" s="9">
        <v>12</v>
      </c>
      <c r="E29" s="10">
        <v>18</v>
      </c>
      <c r="F29" s="10">
        <v>21</v>
      </c>
      <c r="G29" s="18"/>
      <c r="H29" s="19">
        <v>21</v>
      </c>
      <c r="I29" s="17">
        <f>COUNTIF(D29:H30,21)</f>
        <v>2</v>
      </c>
      <c r="J29" s="17">
        <f t="shared" ref="J29" si="10">SUM(D29:H30)</f>
        <v>72</v>
      </c>
      <c r="K29" s="10">
        <f>SUM(G23:G32)</f>
        <v>74</v>
      </c>
      <c r="L29" s="17">
        <f t="shared" ref="L29" si="11">SUM(J29-K29)</f>
        <v>-2</v>
      </c>
      <c r="M29" s="17">
        <v>3</v>
      </c>
    </row>
    <row r="30" spans="2:13" ht="12.75" customHeight="1" thickBot="1">
      <c r="B30" s="12"/>
      <c r="C30" s="92" t="s">
        <v>111</v>
      </c>
      <c r="D30" s="35"/>
      <c r="E30" s="14"/>
      <c r="F30" s="14"/>
      <c r="G30" s="18"/>
      <c r="H30" s="19"/>
      <c r="I30" s="17"/>
      <c r="J30" s="17"/>
      <c r="K30" s="14"/>
      <c r="L30" s="17"/>
      <c r="M30" s="17"/>
    </row>
    <row r="31" spans="2:13" ht="12.75" customHeight="1" thickBot="1">
      <c r="B31" s="8" t="s">
        <v>6</v>
      </c>
      <c r="C31" s="94" t="s">
        <v>15</v>
      </c>
      <c r="D31" s="70">
        <v>7</v>
      </c>
      <c r="E31" s="17">
        <v>5</v>
      </c>
      <c r="F31" s="17">
        <v>13</v>
      </c>
      <c r="G31" s="19">
        <v>20</v>
      </c>
      <c r="H31" s="71"/>
      <c r="I31" s="17">
        <f>COUNTIF(D31:H32,21)</f>
        <v>0</v>
      </c>
      <c r="J31" s="17">
        <f t="shared" ref="J31" si="12">SUM(D31:H32)</f>
        <v>45</v>
      </c>
      <c r="K31" s="10">
        <f>SUM(H23:H32)</f>
        <v>84</v>
      </c>
      <c r="L31" s="17">
        <f t="shared" ref="L31" si="13">SUM(J31-K31)</f>
        <v>-39</v>
      </c>
      <c r="M31" s="17">
        <v>5</v>
      </c>
    </row>
    <row r="32" spans="2:13" ht="12.75" customHeight="1" thickBot="1">
      <c r="B32" s="12"/>
      <c r="C32" s="92" t="s">
        <v>112</v>
      </c>
      <c r="D32" s="70"/>
      <c r="E32" s="17"/>
      <c r="F32" s="17"/>
      <c r="G32" s="19"/>
      <c r="H32" s="71"/>
      <c r="I32" s="17"/>
      <c r="J32" s="17"/>
      <c r="K32" s="14"/>
      <c r="L32" s="17"/>
      <c r="M32" s="17"/>
    </row>
    <row r="33" spans="2:13" ht="6.75" customHeight="1">
      <c r="B33" s="52"/>
      <c r="C33" s="40"/>
      <c r="D33" s="52"/>
      <c r="E33" s="52"/>
      <c r="F33" s="52"/>
    </row>
    <row r="34" spans="2:13" ht="12.75" customHeight="1">
      <c r="B34" s="20"/>
      <c r="C34" s="40"/>
      <c r="D34" s="52"/>
      <c r="E34" s="52"/>
      <c r="F34" s="52"/>
    </row>
    <row r="35" spans="2:13" ht="12.75" customHeight="1">
      <c r="C35" s="40"/>
      <c r="D35" s="52"/>
      <c r="E35" s="52"/>
      <c r="F35" s="52"/>
    </row>
    <row r="36" spans="2:13" ht="6" customHeight="1" thickBot="1">
      <c r="C36" s="40"/>
      <c r="D36" s="52"/>
      <c r="E36" s="52"/>
      <c r="F36" s="52"/>
    </row>
    <row r="37" spans="2:13" ht="12.75" customHeight="1">
      <c r="B37" s="8" t="s">
        <v>24</v>
      </c>
      <c r="C37" s="9"/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6</v>
      </c>
      <c r="I37" s="10" t="s">
        <v>7</v>
      </c>
      <c r="J37" s="11" t="s">
        <v>8</v>
      </c>
      <c r="K37" s="11" t="s">
        <v>9</v>
      </c>
      <c r="L37" s="11" t="s">
        <v>10</v>
      </c>
      <c r="M37" s="10" t="s">
        <v>11</v>
      </c>
    </row>
    <row r="38" spans="2:13" ht="12.75" customHeight="1" thickBot="1">
      <c r="B38" s="12"/>
      <c r="C38" s="13"/>
      <c r="D38" s="14"/>
      <c r="E38" s="14"/>
      <c r="F38" s="14"/>
      <c r="G38" s="14"/>
      <c r="H38" s="14"/>
      <c r="I38" s="14"/>
      <c r="J38" s="15"/>
      <c r="K38" s="15"/>
      <c r="L38" s="15"/>
      <c r="M38" s="14"/>
    </row>
    <row r="39" spans="2:13" ht="12.75" customHeight="1" thickBot="1">
      <c r="B39" s="8" t="s">
        <v>2</v>
      </c>
      <c r="C39" s="99" t="s">
        <v>113</v>
      </c>
      <c r="D39" s="83"/>
      <c r="E39" s="10">
        <v>21</v>
      </c>
      <c r="F39" s="10">
        <v>21</v>
      </c>
      <c r="G39" s="17">
        <v>21</v>
      </c>
      <c r="H39" s="17">
        <v>16</v>
      </c>
      <c r="I39" s="17">
        <f>COUNTIF(D39:H40,21)</f>
        <v>3</v>
      </c>
      <c r="J39" s="17">
        <f>SUM(D39:H40)</f>
        <v>79</v>
      </c>
      <c r="K39" s="17">
        <f>SUM(D39:D48)</f>
        <v>70</v>
      </c>
      <c r="L39" s="17">
        <f>SUM(J39-K39)</f>
        <v>9</v>
      </c>
      <c r="M39" s="17">
        <v>2</v>
      </c>
    </row>
    <row r="40" spans="2:13" ht="12.75" customHeight="1" thickBot="1">
      <c r="B40" s="12"/>
      <c r="C40" s="84" t="s">
        <v>114</v>
      </c>
      <c r="D40" s="85"/>
      <c r="E40" s="14"/>
      <c r="F40" s="14"/>
      <c r="G40" s="17"/>
      <c r="H40" s="17"/>
      <c r="I40" s="17"/>
      <c r="J40" s="17"/>
      <c r="K40" s="17"/>
      <c r="L40" s="17"/>
      <c r="M40" s="17"/>
    </row>
    <row r="41" spans="2:13" ht="12.75" customHeight="1" thickBot="1">
      <c r="B41" s="8" t="s">
        <v>3</v>
      </c>
      <c r="C41" s="90" t="s">
        <v>115</v>
      </c>
      <c r="D41" s="9">
        <v>13</v>
      </c>
      <c r="E41" s="91"/>
      <c r="F41" s="10">
        <v>8</v>
      </c>
      <c r="G41" s="17">
        <v>12</v>
      </c>
      <c r="H41" s="17">
        <v>14</v>
      </c>
      <c r="I41" s="17">
        <f>COUNTIF(D41:H42,21)</f>
        <v>0</v>
      </c>
      <c r="J41" s="17">
        <f t="shared" ref="J41" si="14">SUM(D41:H42)</f>
        <v>47</v>
      </c>
      <c r="K41" s="10">
        <f>SUM(E39:E48)</f>
        <v>84</v>
      </c>
      <c r="L41" s="17">
        <f t="shared" ref="L41" si="15">SUM(J41-K41)</f>
        <v>-37</v>
      </c>
      <c r="M41" s="17">
        <v>5</v>
      </c>
    </row>
    <row r="42" spans="2:13" ht="12.75" customHeight="1" thickBot="1">
      <c r="B42" s="12"/>
      <c r="C42" s="100" t="s">
        <v>116</v>
      </c>
      <c r="D42" s="35"/>
      <c r="E42" s="93"/>
      <c r="F42" s="14"/>
      <c r="G42" s="17"/>
      <c r="H42" s="17"/>
      <c r="I42" s="17"/>
      <c r="J42" s="17"/>
      <c r="K42" s="14"/>
      <c r="L42" s="17"/>
      <c r="M42" s="17"/>
    </row>
    <row r="43" spans="2:13" ht="12.75" customHeight="1" thickBot="1">
      <c r="B43" s="8" t="s">
        <v>4</v>
      </c>
      <c r="C43" s="82" t="s">
        <v>117</v>
      </c>
      <c r="D43" s="9">
        <v>19</v>
      </c>
      <c r="E43" s="10">
        <v>21</v>
      </c>
      <c r="F43" s="91"/>
      <c r="G43" s="17">
        <v>21</v>
      </c>
      <c r="H43" s="17">
        <v>21</v>
      </c>
      <c r="I43" s="17">
        <f>COUNTIF(D43:H44,21)</f>
        <v>3</v>
      </c>
      <c r="J43" s="17">
        <f>SUM(D43:H44)</f>
        <v>82</v>
      </c>
      <c r="K43" s="10">
        <f>SUM(F39:F48)</f>
        <v>55</v>
      </c>
      <c r="L43" s="17">
        <f t="shared" ref="L43" si="16">SUM(J43-K43)</f>
        <v>27</v>
      </c>
      <c r="M43" s="17">
        <v>1</v>
      </c>
    </row>
    <row r="44" spans="2:13" ht="12.75" customHeight="1" thickBot="1">
      <c r="B44" s="12"/>
      <c r="C44" s="101" t="s">
        <v>118</v>
      </c>
      <c r="D44" s="35"/>
      <c r="E44" s="14"/>
      <c r="F44" s="93"/>
      <c r="G44" s="17"/>
      <c r="H44" s="17"/>
      <c r="I44" s="17"/>
      <c r="J44" s="17"/>
      <c r="K44" s="14"/>
      <c r="L44" s="17"/>
      <c r="M44" s="17"/>
    </row>
    <row r="45" spans="2:13" ht="12.75" customHeight="1" thickBot="1">
      <c r="B45" s="8" t="s">
        <v>5</v>
      </c>
      <c r="C45" s="94" t="s">
        <v>119</v>
      </c>
      <c r="D45" s="9">
        <v>17</v>
      </c>
      <c r="E45" s="10">
        <v>21</v>
      </c>
      <c r="F45" s="10">
        <v>14</v>
      </c>
      <c r="G45" s="18"/>
      <c r="H45" s="19">
        <v>17</v>
      </c>
      <c r="I45" s="17">
        <f>COUNTIF(D45:H46,21)</f>
        <v>1</v>
      </c>
      <c r="J45" s="17">
        <f t="shared" ref="J45" si="17">SUM(D45:H46)</f>
        <v>69</v>
      </c>
      <c r="K45" s="10">
        <f>SUM(G39:G48)</f>
        <v>75</v>
      </c>
      <c r="L45" s="17">
        <f t="shared" ref="L45" si="18">SUM(J45-K45)</f>
        <v>-6</v>
      </c>
      <c r="M45" s="17">
        <v>4</v>
      </c>
    </row>
    <row r="46" spans="2:13" ht="12.75" customHeight="1" thickBot="1">
      <c r="B46" s="12"/>
      <c r="C46" s="92" t="s">
        <v>120</v>
      </c>
      <c r="D46" s="35"/>
      <c r="E46" s="14"/>
      <c r="F46" s="14"/>
      <c r="G46" s="18"/>
      <c r="H46" s="19"/>
      <c r="I46" s="17"/>
      <c r="J46" s="17"/>
      <c r="K46" s="14"/>
      <c r="L46" s="17"/>
      <c r="M46" s="17"/>
    </row>
    <row r="47" spans="2:13" ht="12.75" customHeight="1" thickBot="1">
      <c r="B47" s="8" t="s">
        <v>6</v>
      </c>
      <c r="C47" s="94" t="s">
        <v>121</v>
      </c>
      <c r="D47" s="70">
        <v>21</v>
      </c>
      <c r="E47" s="17">
        <v>21</v>
      </c>
      <c r="F47" s="17">
        <v>12</v>
      </c>
      <c r="G47" s="19">
        <v>21</v>
      </c>
      <c r="H47" s="71"/>
      <c r="I47" s="17">
        <f>COUNTIF(D47:H48,21)</f>
        <v>3</v>
      </c>
      <c r="J47" s="17">
        <f t="shared" ref="J47" si="19">SUM(D47:H48)</f>
        <v>75</v>
      </c>
      <c r="K47" s="10">
        <f>SUM(H39:H48)</f>
        <v>68</v>
      </c>
      <c r="L47" s="17">
        <f t="shared" ref="L47" si="20">SUM(J47-K47)</f>
        <v>7</v>
      </c>
      <c r="M47" s="17">
        <v>3</v>
      </c>
    </row>
    <row r="48" spans="2:13" ht="12.75" customHeight="1" thickBot="1">
      <c r="B48" s="12"/>
      <c r="C48" s="92" t="s">
        <v>122</v>
      </c>
      <c r="D48" s="70"/>
      <c r="E48" s="17"/>
      <c r="F48" s="17"/>
      <c r="G48" s="19"/>
      <c r="H48" s="71"/>
      <c r="I48" s="17"/>
      <c r="J48" s="17"/>
      <c r="K48" s="14"/>
      <c r="L48" s="17"/>
      <c r="M48" s="17"/>
    </row>
    <row r="49" spans="2:13" ht="6.75" customHeight="1">
      <c r="B49" s="52"/>
      <c r="C49" s="40"/>
      <c r="D49" s="52"/>
      <c r="E49" s="52"/>
      <c r="F49" s="52"/>
    </row>
    <row r="50" spans="2:13" ht="12.75" customHeight="1">
      <c r="B50" s="20"/>
      <c r="C50" s="40"/>
      <c r="D50" s="52"/>
      <c r="E50" s="52"/>
      <c r="F50" s="52"/>
    </row>
    <row r="51" spans="2:13" ht="12.75" customHeight="1">
      <c r="C51" s="40"/>
      <c r="D51" s="52"/>
      <c r="E51" s="52"/>
      <c r="F51" s="52"/>
    </row>
    <row r="52" spans="2:13" ht="5.25" customHeight="1" thickBot="1">
      <c r="C52" s="40"/>
      <c r="D52" s="52"/>
      <c r="E52" s="52"/>
      <c r="F52" s="52"/>
    </row>
    <row r="53" spans="2:13" ht="12.75" customHeight="1">
      <c r="B53" s="8" t="s">
        <v>31</v>
      </c>
      <c r="C53" s="9"/>
      <c r="D53" s="10" t="s">
        <v>2</v>
      </c>
      <c r="E53" s="10" t="s">
        <v>3</v>
      </c>
      <c r="F53" s="10" t="s">
        <v>4</v>
      </c>
      <c r="G53" s="10" t="s">
        <v>5</v>
      </c>
      <c r="H53" s="10" t="s">
        <v>6</v>
      </c>
      <c r="I53" s="10" t="s">
        <v>7</v>
      </c>
      <c r="J53" s="11" t="s">
        <v>8</v>
      </c>
      <c r="K53" s="11" t="s">
        <v>9</v>
      </c>
      <c r="L53" s="11" t="s">
        <v>10</v>
      </c>
      <c r="M53" s="10" t="s">
        <v>11</v>
      </c>
    </row>
    <row r="54" spans="2:13" ht="12.75" customHeight="1" thickBot="1">
      <c r="B54" s="12"/>
      <c r="C54" s="13"/>
      <c r="D54" s="14"/>
      <c r="E54" s="14"/>
      <c r="F54" s="14"/>
      <c r="G54" s="14"/>
      <c r="H54" s="14"/>
      <c r="I54" s="14"/>
      <c r="J54" s="15"/>
      <c r="K54" s="15"/>
      <c r="L54" s="15"/>
      <c r="M54" s="14"/>
    </row>
    <row r="55" spans="2:13" ht="12.75" customHeight="1" thickBot="1">
      <c r="B55" s="8" t="s">
        <v>2</v>
      </c>
      <c r="C55" s="90" t="s">
        <v>123</v>
      </c>
      <c r="D55" s="83"/>
      <c r="E55" s="10">
        <v>18</v>
      </c>
      <c r="F55" s="10">
        <v>21</v>
      </c>
      <c r="G55" s="17">
        <v>21</v>
      </c>
      <c r="H55" s="17">
        <v>21</v>
      </c>
      <c r="I55" s="17">
        <f>COUNTIF(D55:H56,21)</f>
        <v>3</v>
      </c>
      <c r="J55" s="17">
        <f>SUM(D55:H56)</f>
        <v>81</v>
      </c>
      <c r="K55" s="17">
        <f>SUM(D55:D64)</f>
        <v>61</v>
      </c>
      <c r="L55" s="17">
        <f>SUM(J55-K55)</f>
        <v>20</v>
      </c>
      <c r="M55" s="17">
        <v>3</v>
      </c>
    </row>
    <row r="56" spans="2:13" ht="12.75" customHeight="1" thickBot="1">
      <c r="B56" s="12"/>
      <c r="C56" s="100" t="s">
        <v>124</v>
      </c>
      <c r="D56" s="85"/>
      <c r="E56" s="14"/>
      <c r="F56" s="14"/>
      <c r="G56" s="17"/>
      <c r="H56" s="17"/>
      <c r="I56" s="17"/>
      <c r="J56" s="17"/>
      <c r="K56" s="17"/>
      <c r="L56" s="17"/>
      <c r="M56" s="17"/>
    </row>
    <row r="57" spans="2:13" ht="12.75" customHeight="1" thickBot="1">
      <c r="B57" s="8" t="s">
        <v>3</v>
      </c>
      <c r="C57" s="82" t="s">
        <v>125</v>
      </c>
      <c r="D57" s="9">
        <v>21</v>
      </c>
      <c r="E57" s="91"/>
      <c r="F57" s="10">
        <v>15</v>
      </c>
      <c r="G57" s="17">
        <v>21</v>
      </c>
      <c r="H57" s="17">
        <v>21</v>
      </c>
      <c r="I57" s="17">
        <f>COUNTIF(D57:H58,21)</f>
        <v>3</v>
      </c>
      <c r="J57" s="17">
        <f t="shared" ref="J57" si="21">SUM(D57:H58)</f>
        <v>78</v>
      </c>
      <c r="K57" s="10">
        <f>SUM(E55:E64)</f>
        <v>55</v>
      </c>
      <c r="L57" s="17">
        <f t="shared" ref="L57" si="22">SUM(J57-K57)</f>
        <v>23</v>
      </c>
      <c r="M57" s="17">
        <v>1</v>
      </c>
    </row>
    <row r="58" spans="2:13" ht="12.75" customHeight="1" thickBot="1">
      <c r="B58" s="12"/>
      <c r="C58" s="84" t="s">
        <v>126</v>
      </c>
      <c r="D58" s="35"/>
      <c r="E58" s="93"/>
      <c r="F58" s="14"/>
      <c r="G58" s="17"/>
      <c r="H58" s="17"/>
      <c r="I58" s="17"/>
      <c r="J58" s="17"/>
      <c r="K58" s="14"/>
      <c r="L58" s="17"/>
      <c r="M58" s="17"/>
    </row>
    <row r="59" spans="2:13" ht="12.75" customHeight="1" thickBot="1">
      <c r="B59" s="8" t="s">
        <v>4</v>
      </c>
      <c r="C59" s="82" t="s">
        <v>127</v>
      </c>
      <c r="D59" s="9">
        <v>17</v>
      </c>
      <c r="E59" s="10">
        <v>21</v>
      </c>
      <c r="F59" s="91"/>
      <c r="G59" s="17">
        <v>21</v>
      </c>
      <c r="H59" s="17">
        <v>21</v>
      </c>
      <c r="I59" s="17">
        <f>COUNTIF(D59:H60,21)</f>
        <v>3</v>
      </c>
      <c r="J59" s="17">
        <f>SUM(D59:H60)</f>
        <v>80</v>
      </c>
      <c r="K59" s="10">
        <f>SUM(F55:F64)</f>
        <v>58</v>
      </c>
      <c r="L59" s="17">
        <f t="shared" ref="L59" si="23">SUM(J59-K59)</f>
        <v>22</v>
      </c>
      <c r="M59" s="17">
        <v>2</v>
      </c>
    </row>
    <row r="60" spans="2:13" ht="12.75" customHeight="1" thickBot="1">
      <c r="B60" s="12"/>
      <c r="C60" s="101" t="s">
        <v>27</v>
      </c>
      <c r="D60" s="35"/>
      <c r="E60" s="14"/>
      <c r="F60" s="93"/>
      <c r="G60" s="17"/>
      <c r="H60" s="17"/>
      <c r="I60" s="17"/>
      <c r="J60" s="17"/>
      <c r="K60" s="14"/>
      <c r="L60" s="17"/>
      <c r="M60" s="17"/>
    </row>
    <row r="61" spans="2:13" ht="12.75" customHeight="1" thickBot="1">
      <c r="B61" s="8" t="s">
        <v>5</v>
      </c>
      <c r="C61" s="102" t="s">
        <v>128</v>
      </c>
      <c r="D61" s="9">
        <v>16</v>
      </c>
      <c r="E61" s="10">
        <v>10</v>
      </c>
      <c r="F61" s="10">
        <v>11</v>
      </c>
      <c r="G61" s="18"/>
      <c r="H61" s="19">
        <v>21</v>
      </c>
      <c r="I61" s="17">
        <f>COUNTIF(D61:H62,21)</f>
        <v>1</v>
      </c>
      <c r="J61" s="17">
        <f t="shared" ref="J61" si="24">SUM(D61:H62)</f>
        <v>58</v>
      </c>
      <c r="K61" s="10">
        <f>SUM(G55:G64)</f>
        <v>71</v>
      </c>
      <c r="L61" s="17">
        <f t="shared" ref="L61" si="25">SUM(J61-K61)</f>
        <v>-13</v>
      </c>
      <c r="M61" s="17">
        <v>4</v>
      </c>
    </row>
    <row r="62" spans="2:13" ht="12.75" customHeight="1" thickBot="1">
      <c r="B62" s="12"/>
      <c r="C62" s="103" t="s">
        <v>129</v>
      </c>
      <c r="D62" s="35"/>
      <c r="E62" s="14"/>
      <c r="F62" s="14"/>
      <c r="G62" s="18"/>
      <c r="H62" s="19"/>
      <c r="I62" s="17"/>
      <c r="J62" s="17"/>
      <c r="K62" s="14"/>
      <c r="L62" s="17"/>
      <c r="M62" s="17"/>
    </row>
    <row r="63" spans="2:13" ht="12.75" customHeight="1" thickBot="1">
      <c r="B63" s="8" t="s">
        <v>6</v>
      </c>
      <c r="C63" s="104" t="s">
        <v>130</v>
      </c>
      <c r="D63" s="70">
        <v>7</v>
      </c>
      <c r="E63" s="17">
        <v>6</v>
      </c>
      <c r="F63" s="17">
        <v>11</v>
      </c>
      <c r="G63" s="19">
        <v>8</v>
      </c>
      <c r="H63" s="71"/>
      <c r="I63" s="17">
        <f>COUNTIF(D63:H64,21)</f>
        <v>0</v>
      </c>
      <c r="J63" s="17">
        <f t="shared" ref="J63" si="26">SUM(D63:H64)</f>
        <v>32</v>
      </c>
      <c r="K63" s="10">
        <f>SUM(H55:H64)</f>
        <v>84</v>
      </c>
      <c r="L63" s="17">
        <f t="shared" ref="L63" si="27">SUM(J63-K63)</f>
        <v>-52</v>
      </c>
      <c r="M63" s="17">
        <v>5</v>
      </c>
    </row>
    <row r="64" spans="2:13" ht="12.75" customHeight="1" thickBot="1">
      <c r="B64" s="12"/>
      <c r="C64" s="105" t="s">
        <v>131</v>
      </c>
      <c r="D64" s="70"/>
      <c r="E64" s="17"/>
      <c r="F64" s="17"/>
      <c r="G64" s="19"/>
      <c r="H64" s="71"/>
      <c r="I64" s="17"/>
      <c r="J64" s="17"/>
      <c r="K64" s="14"/>
      <c r="L64" s="17"/>
      <c r="M64" s="17"/>
    </row>
    <row r="65" spans="2:12" ht="6" customHeight="1">
      <c r="B65" s="52"/>
      <c r="C65" s="40"/>
      <c r="D65" s="52"/>
      <c r="E65" s="52"/>
      <c r="F65" s="52"/>
    </row>
    <row r="66" spans="2:12" ht="12.75" customHeight="1">
      <c r="B66" s="20"/>
      <c r="C66" s="40"/>
      <c r="D66" s="52"/>
      <c r="E66" s="52"/>
      <c r="F66" s="52"/>
    </row>
    <row r="67" spans="2:12" ht="12.75" customHeight="1">
      <c r="C67" s="40"/>
      <c r="D67" s="52"/>
      <c r="E67" s="52"/>
      <c r="F67" s="52"/>
    </row>
    <row r="68" spans="2:12" ht="6" customHeight="1"/>
    <row r="69" spans="2:12" ht="13.5" thickBot="1">
      <c r="C69" s="52"/>
      <c r="D69" s="52"/>
      <c r="E69" s="52"/>
      <c r="F69" s="52"/>
      <c r="G69" s="52"/>
      <c r="H69" s="52"/>
      <c r="I69" s="52"/>
      <c r="J69" s="52"/>
      <c r="K69" s="52"/>
    </row>
    <row r="70" spans="2:12" ht="12.75" customHeight="1">
      <c r="B70" s="1" t="str">
        <f>B1</f>
        <v>MEN'S LEAGUE C RESULTS - DEC 2019</v>
      </c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3.5" customHeight="1" thickBot="1">
      <c r="B71" s="5"/>
      <c r="C71" s="6"/>
      <c r="D71" s="6"/>
      <c r="E71" s="6"/>
      <c r="F71" s="6"/>
      <c r="G71" s="6"/>
      <c r="H71" s="6"/>
      <c r="I71" s="6"/>
      <c r="J71" s="6"/>
      <c r="K71" s="6"/>
      <c r="L71" s="7"/>
    </row>
    <row r="73" spans="2:12" ht="12.75" customHeight="1"/>
    <row r="74" spans="2:12" ht="13.5" customHeight="1" thickBot="1"/>
    <row r="75" spans="2:12" ht="12.75" customHeight="1">
      <c r="B75" s="26" t="s">
        <v>38</v>
      </c>
      <c r="C75" s="27"/>
    </row>
    <row r="76" spans="2:12" ht="13.5" customHeight="1" thickBot="1">
      <c r="B76" s="28"/>
      <c r="C76" s="29"/>
    </row>
    <row r="77" spans="2:12" ht="13.5" thickBot="1"/>
    <row r="78" spans="2:12">
      <c r="B78" s="8" t="s">
        <v>2</v>
      </c>
      <c r="C78" s="106" t="s">
        <v>12</v>
      </c>
      <c r="D78" s="9" t="s">
        <v>39</v>
      </c>
      <c r="E78" s="10" t="s">
        <v>40</v>
      </c>
      <c r="F78" s="10" t="s">
        <v>41</v>
      </c>
      <c r="G78" s="107" t="s">
        <v>105</v>
      </c>
      <c r="H78" s="108"/>
      <c r="I78" s="109" t="s">
        <v>132</v>
      </c>
    </row>
    <row r="79" spans="2:12" ht="13.5" thickBot="1">
      <c r="B79" s="12"/>
      <c r="C79" s="110" t="s">
        <v>34</v>
      </c>
      <c r="D79" s="35"/>
      <c r="E79" s="14"/>
      <c r="F79" s="14"/>
      <c r="G79" s="111" t="s">
        <v>106</v>
      </c>
      <c r="H79" s="112"/>
      <c r="I79" s="14"/>
    </row>
    <row r="80" spans="2:12" ht="13.5" thickBot="1">
      <c r="B80" s="39"/>
      <c r="D80" s="41"/>
      <c r="F80" s="41"/>
    </row>
    <row r="81" spans="2:9">
      <c r="B81" s="8" t="s">
        <v>3</v>
      </c>
      <c r="C81" s="106" t="s">
        <v>107</v>
      </c>
      <c r="D81" s="9" t="s">
        <v>43</v>
      </c>
      <c r="E81" s="10" t="s">
        <v>40</v>
      </c>
      <c r="F81" s="10" t="s">
        <v>44</v>
      </c>
      <c r="G81" s="107" t="s">
        <v>103</v>
      </c>
      <c r="H81" s="108"/>
      <c r="I81" s="10" t="s">
        <v>133</v>
      </c>
    </row>
    <row r="82" spans="2:9" ht="12.75" customHeight="1" thickBot="1">
      <c r="B82" s="12"/>
      <c r="C82" s="110" t="s">
        <v>108</v>
      </c>
      <c r="D82" s="35"/>
      <c r="E82" s="14"/>
      <c r="F82" s="14"/>
      <c r="G82" s="111" t="s">
        <v>104</v>
      </c>
      <c r="H82" s="112"/>
      <c r="I82" s="14"/>
    </row>
    <row r="83" spans="2:9" ht="13.5" customHeight="1" thickBot="1">
      <c r="B83" s="39"/>
      <c r="D83" s="41"/>
      <c r="F83" s="41"/>
    </row>
    <row r="84" spans="2:9">
      <c r="B84" s="10" t="s">
        <v>4</v>
      </c>
      <c r="C84" s="90" t="s">
        <v>117</v>
      </c>
      <c r="D84" s="10" t="s">
        <v>46</v>
      </c>
      <c r="E84" s="10" t="s">
        <v>40</v>
      </c>
      <c r="F84" s="10" t="s">
        <v>47</v>
      </c>
      <c r="G84" s="113" t="s">
        <v>127</v>
      </c>
      <c r="H84" s="114"/>
      <c r="I84" s="115" t="s">
        <v>54</v>
      </c>
    </row>
    <row r="85" spans="2:9" ht="13.5" thickBot="1">
      <c r="B85" s="14"/>
      <c r="C85" s="92" t="s">
        <v>118</v>
      </c>
      <c r="D85" s="14"/>
      <c r="E85" s="14"/>
      <c r="F85" s="14"/>
      <c r="G85" s="116" t="s">
        <v>27</v>
      </c>
      <c r="H85" s="117"/>
      <c r="I85" s="14"/>
    </row>
    <row r="86" spans="2:9" ht="13.5" thickBot="1">
      <c r="B86" s="39"/>
      <c r="D86" s="41"/>
      <c r="F86" s="41"/>
    </row>
    <row r="87" spans="2:9">
      <c r="B87" s="10" t="s">
        <v>5</v>
      </c>
      <c r="C87" s="118" t="s">
        <v>125</v>
      </c>
      <c r="D87" s="50" t="s">
        <v>49</v>
      </c>
      <c r="E87" s="10" t="s">
        <v>40</v>
      </c>
      <c r="F87" s="10" t="s">
        <v>50</v>
      </c>
      <c r="G87" s="113" t="s">
        <v>113</v>
      </c>
      <c r="H87" s="114"/>
      <c r="I87" s="10" t="s">
        <v>45</v>
      </c>
    </row>
    <row r="88" spans="2:9" ht="13.5" thickBot="1">
      <c r="B88" s="14"/>
      <c r="C88" s="119" t="s">
        <v>126</v>
      </c>
      <c r="D88" s="51"/>
      <c r="E88" s="14"/>
      <c r="F88" s="14"/>
      <c r="G88" s="116" t="s">
        <v>114</v>
      </c>
      <c r="H88" s="117"/>
      <c r="I88" s="14"/>
    </row>
    <row r="89" spans="2:9">
      <c r="B89" s="52"/>
      <c r="C89" s="53"/>
      <c r="D89" s="54"/>
      <c r="E89" s="52"/>
      <c r="F89" s="52"/>
      <c r="G89" s="55"/>
      <c r="H89" s="40"/>
      <c r="I89" s="52"/>
    </row>
    <row r="90" spans="2:9">
      <c r="B90" s="52"/>
      <c r="C90" s="53"/>
      <c r="D90" s="54"/>
      <c r="E90" s="52"/>
      <c r="F90" s="52"/>
      <c r="G90" s="55"/>
      <c r="H90" s="40"/>
      <c r="I90" s="52"/>
    </row>
    <row r="91" spans="2:9">
      <c r="B91" s="52"/>
      <c r="C91" s="53"/>
      <c r="D91" s="54"/>
      <c r="E91" s="52"/>
      <c r="F91" s="52"/>
      <c r="G91" s="55"/>
      <c r="H91" s="40"/>
      <c r="I91" s="52"/>
    </row>
    <row r="92" spans="2:9">
      <c r="B92" s="52"/>
      <c r="C92" s="53"/>
      <c r="D92" s="54"/>
      <c r="E92" s="52"/>
      <c r="F92" s="52"/>
      <c r="G92" s="55"/>
      <c r="H92" s="40"/>
      <c r="I92" s="52"/>
    </row>
    <row r="94" spans="2:9" ht="13.5" thickBot="1"/>
    <row r="95" spans="2:9">
      <c r="B95" s="26" t="s">
        <v>134</v>
      </c>
      <c r="C95" s="27"/>
    </row>
    <row r="96" spans="2:9" ht="13.5" thickBot="1">
      <c r="B96" s="28"/>
      <c r="C96" s="29"/>
    </row>
    <row r="97" spans="2:12" ht="13.5" thickBot="1"/>
    <row r="98" spans="2:12">
      <c r="B98" s="10">
        <v>1</v>
      </c>
      <c r="C98" s="106" t="s">
        <v>12</v>
      </c>
      <c r="D98" s="50" t="s">
        <v>2</v>
      </c>
      <c r="E98" s="10" t="s">
        <v>40</v>
      </c>
      <c r="F98" s="10" t="s">
        <v>4</v>
      </c>
      <c r="G98" s="107" t="s">
        <v>127</v>
      </c>
      <c r="H98" s="108"/>
      <c r="I98" s="74" t="s">
        <v>135</v>
      </c>
      <c r="L98" s="120"/>
    </row>
    <row r="99" spans="2:12" ht="13.5" thickBot="1">
      <c r="B99" s="14"/>
      <c r="C99" s="110" t="s">
        <v>34</v>
      </c>
      <c r="D99" s="51"/>
      <c r="E99" s="14"/>
      <c r="F99" s="14"/>
      <c r="G99" s="111" t="s">
        <v>27</v>
      </c>
      <c r="H99" s="112"/>
      <c r="I99" s="14"/>
    </row>
    <row r="100" spans="2:12" ht="13.5" thickBot="1">
      <c r="B100" s="39"/>
    </row>
    <row r="101" spans="2:12">
      <c r="B101" s="10">
        <v>2</v>
      </c>
      <c r="C101" s="121" t="s">
        <v>107</v>
      </c>
      <c r="D101" s="50" t="s">
        <v>3</v>
      </c>
      <c r="E101" s="10" t="s">
        <v>40</v>
      </c>
      <c r="F101" s="10" t="s">
        <v>5</v>
      </c>
      <c r="G101" s="122" t="s">
        <v>113</v>
      </c>
      <c r="H101" s="123"/>
      <c r="I101" s="124" t="s">
        <v>136</v>
      </c>
    </row>
    <row r="102" spans="2:12" ht="13.5" thickBot="1">
      <c r="B102" s="14"/>
      <c r="C102" s="105" t="s">
        <v>108</v>
      </c>
      <c r="D102" s="51"/>
      <c r="E102" s="14"/>
      <c r="F102" s="14"/>
      <c r="G102" s="125" t="s">
        <v>114</v>
      </c>
      <c r="H102" s="126"/>
      <c r="I102" s="14"/>
    </row>
    <row r="103" spans="2:12">
      <c r="B103" s="52"/>
      <c r="C103" s="53"/>
      <c r="D103" s="54"/>
      <c r="E103" s="52"/>
      <c r="F103" s="52"/>
      <c r="G103" s="55"/>
      <c r="H103" s="40"/>
      <c r="I103" s="52"/>
    </row>
    <row r="104" spans="2:12">
      <c r="B104" s="52"/>
      <c r="C104" s="53"/>
      <c r="D104" s="54"/>
      <c r="E104" s="52"/>
      <c r="F104" s="52"/>
      <c r="G104" s="55"/>
      <c r="H104" s="40"/>
      <c r="I104" s="52"/>
    </row>
    <row r="106" spans="2:12" ht="13.5" thickBot="1"/>
    <row r="107" spans="2:12">
      <c r="B107" s="26" t="s">
        <v>55</v>
      </c>
      <c r="C107" s="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2:12" ht="13.5" thickBot="1">
      <c r="B108" s="28"/>
      <c r="C108" s="29"/>
      <c r="D108" s="129"/>
      <c r="E108" s="129"/>
      <c r="F108" s="129"/>
      <c r="G108" s="129"/>
      <c r="H108" s="129"/>
      <c r="I108" s="129"/>
      <c r="J108" s="129"/>
      <c r="K108" s="129"/>
      <c r="L108" s="130"/>
    </row>
    <row r="110" spans="2:12" ht="13.5" thickBot="1"/>
    <row r="111" spans="2:12">
      <c r="B111" s="10">
        <v>1</v>
      </c>
      <c r="C111" s="131" t="s">
        <v>12</v>
      </c>
      <c r="D111" s="10" t="s">
        <v>40</v>
      </c>
      <c r="E111" s="132" t="s">
        <v>113</v>
      </c>
      <c r="F111" s="133"/>
      <c r="G111" s="134"/>
      <c r="H111" s="135" t="s">
        <v>137</v>
      </c>
      <c r="I111" s="9"/>
    </row>
    <row r="112" spans="2:12" ht="13.5" thickBot="1">
      <c r="B112" s="14"/>
      <c r="C112" s="136" t="s">
        <v>34</v>
      </c>
      <c r="D112" s="14"/>
      <c r="E112" s="137" t="s">
        <v>138</v>
      </c>
      <c r="F112" s="138"/>
      <c r="G112" s="139"/>
      <c r="H112" s="12"/>
      <c r="I112" s="35"/>
    </row>
    <row r="114" spans="2:12" ht="13.5" thickBot="1"/>
    <row r="115" spans="2:12">
      <c r="B115" s="26"/>
      <c r="C115" s="27"/>
      <c r="D115" s="127"/>
      <c r="E115" s="127"/>
      <c r="F115" s="127"/>
      <c r="G115" s="127"/>
      <c r="H115" s="127"/>
      <c r="I115" s="127"/>
      <c r="J115" s="127"/>
      <c r="K115" s="127"/>
      <c r="L115" s="128"/>
    </row>
    <row r="116" spans="2:12" ht="13.5" thickBot="1">
      <c r="B116" s="28"/>
      <c r="C116" s="29"/>
      <c r="D116" s="129"/>
      <c r="E116" s="129"/>
      <c r="F116" s="129"/>
      <c r="G116" s="129"/>
      <c r="H116" s="129"/>
      <c r="I116" s="129"/>
      <c r="J116" s="129"/>
      <c r="K116" s="129"/>
      <c r="L116" s="130"/>
    </row>
    <row r="118" spans="2:12" ht="13.5" thickBot="1"/>
    <row r="119" spans="2:12">
      <c r="B119" s="10">
        <v>1</v>
      </c>
      <c r="C119" s="90"/>
      <c r="D119" s="8" t="s">
        <v>40</v>
      </c>
      <c r="E119" s="132"/>
      <c r="F119" s="140"/>
      <c r="G119" s="141"/>
      <c r="H119" s="135"/>
      <c r="I119" s="9"/>
    </row>
    <row r="120" spans="2:12" ht="13.5" thickBot="1">
      <c r="B120" s="14"/>
      <c r="C120" s="142"/>
      <c r="D120" s="12"/>
      <c r="E120" s="137"/>
      <c r="F120" s="143"/>
      <c r="G120" s="144"/>
      <c r="H120" s="12"/>
      <c r="I120" s="35"/>
    </row>
    <row r="122" spans="2:12" ht="13.5" thickBot="1"/>
    <row r="123" spans="2:12" ht="18">
      <c r="B123" s="145" t="s">
        <v>139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7"/>
    </row>
    <row r="124" spans="2:12" ht="18.75" thickBot="1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50"/>
    </row>
    <row r="161" spans="1:1">
      <c r="A161" s="40"/>
    </row>
    <row r="162" spans="1:1">
      <c r="A162" s="40"/>
    </row>
    <row r="195" spans="2:12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2:12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</sheetData>
  <sheetProtection password="DEF3" sheet="1" objects="1" scenarios="1" selectLockedCells="1"/>
  <mergeCells count="322">
    <mergeCell ref="B115:C116"/>
    <mergeCell ref="B119:B120"/>
    <mergeCell ref="D119:D120"/>
    <mergeCell ref="E119:G119"/>
    <mergeCell ref="H119:I120"/>
    <mergeCell ref="E120:G120"/>
    <mergeCell ref="B107:C108"/>
    <mergeCell ref="B111:B112"/>
    <mergeCell ref="D111:D112"/>
    <mergeCell ref="E111:G111"/>
    <mergeCell ref="H111:I112"/>
    <mergeCell ref="E112:G112"/>
    <mergeCell ref="I98:I99"/>
    <mergeCell ref="G99:H99"/>
    <mergeCell ref="B101:B102"/>
    <mergeCell ref="D101:D102"/>
    <mergeCell ref="E101:E102"/>
    <mergeCell ref="F101:F102"/>
    <mergeCell ref="G101:H101"/>
    <mergeCell ref="I101:I102"/>
    <mergeCell ref="G102:H102"/>
    <mergeCell ref="B95:C96"/>
    <mergeCell ref="B98:B99"/>
    <mergeCell ref="D98:D99"/>
    <mergeCell ref="E98:E99"/>
    <mergeCell ref="F98:F99"/>
    <mergeCell ref="G98:H98"/>
    <mergeCell ref="B87:B88"/>
    <mergeCell ref="D87:D88"/>
    <mergeCell ref="E87:E88"/>
    <mergeCell ref="F87:F88"/>
    <mergeCell ref="G87:H87"/>
    <mergeCell ref="I87:I88"/>
    <mergeCell ref="G88:H88"/>
    <mergeCell ref="B84:B85"/>
    <mergeCell ref="D84:D85"/>
    <mergeCell ref="E84:E85"/>
    <mergeCell ref="F84:F85"/>
    <mergeCell ref="G84:H84"/>
    <mergeCell ref="I84:I85"/>
    <mergeCell ref="G85:H85"/>
    <mergeCell ref="I78:I79"/>
    <mergeCell ref="G79:H79"/>
    <mergeCell ref="B81:B82"/>
    <mergeCell ref="D81:D82"/>
    <mergeCell ref="E81:E82"/>
    <mergeCell ref="F81:F82"/>
    <mergeCell ref="G81:H81"/>
    <mergeCell ref="I81:I82"/>
    <mergeCell ref="G82:H82"/>
    <mergeCell ref="B75:C76"/>
    <mergeCell ref="B78:B79"/>
    <mergeCell ref="D78:D79"/>
    <mergeCell ref="E78:E79"/>
    <mergeCell ref="F78:F79"/>
    <mergeCell ref="G78:H78"/>
    <mergeCell ref="I63:I64"/>
    <mergeCell ref="J63:J64"/>
    <mergeCell ref="K63:K64"/>
    <mergeCell ref="L63:L64"/>
    <mergeCell ref="M63:M64"/>
    <mergeCell ref="B70:L71"/>
    <mergeCell ref="B63:B64"/>
    <mergeCell ref="D63:D64"/>
    <mergeCell ref="E63:E64"/>
    <mergeCell ref="F63:F64"/>
    <mergeCell ref="G63:G64"/>
    <mergeCell ref="H63:H64"/>
    <mergeCell ref="H61:H62"/>
    <mergeCell ref="I61:I62"/>
    <mergeCell ref="J61:J62"/>
    <mergeCell ref="K61:K62"/>
    <mergeCell ref="L61:L62"/>
    <mergeCell ref="M61:M62"/>
    <mergeCell ref="I59:I60"/>
    <mergeCell ref="J59:J60"/>
    <mergeCell ref="K59:K60"/>
    <mergeCell ref="L59:L60"/>
    <mergeCell ref="M59:M60"/>
    <mergeCell ref="B61:B62"/>
    <mergeCell ref="D61:D62"/>
    <mergeCell ref="E61:E62"/>
    <mergeCell ref="F61:F62"/>
    <mergeCell ref="G61:G62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I47:I48"/>
    <mergeCell ref="J47:J48"/>
    <mergeCell ref="K47:K48"/>
    <mergeCell ref="L47:L48"/>
    <mergeCell ref="M47:M48"/>
    <mergeCell ref="B53:C54"/>
    <mergeCell ref="D53:D54"/>
    <mergeCell ref="E53:E54"/>
    <mergeCell ref="F53:F54"/>
    <mergeCell ref="G53:G54"/>
    <mergeCell ref="B47:B48"/>
    <mergeCell ref="D47:D48"/>
    <mergeCell ref="E47:E48"/>
    <mergeCell ref="F47:F48"/>
    <mergeCell ref="G47:G48"/>
    <mergeCell ref="H47:H48"/>
    <mergeCell ref="H45:H46"/>
    <mergeCell ref="I45:I46"/>
    <mergeCell ref="J45:J46"/>
    <mergeCell ref="K45:K46"/>
    <mergeCell ref="L45:L46"/>
    <mergeCell ref="M45:M46"/>
    <mergeCell ref="I43:I44"/>
    <mergeCell ref="J43:J44"/>
    <mergeCell ref="K43:K44"/>
    <mergeCell ref="L43:L44"/>
    <mergeCell ref="M43:M44"/>
    <mergeCell ref="B45:B46"/>
    <mergeCell ref="D45:D46"/>
    <mergeCell ref="E45:E46"/>
    <mergeCell ref="F45:F46"/>
    <mergeCell ref="G45:G46"/>
    <mergeCell ref="B43:B44"/>
    <mergeCell ref="D43:D44"/>
    <mergeCell ref="E43:E44"/>
    <mergeCell ref="F43:F44"/>
    <mergeCell ref="G43:G44"/>
    <mergeCell ref="H43:H44"/>
    <mergeCell ref="H41:H42"/>
    <mergeCell ref="I41:I42"/>
    <mergeCell ref="J41:J42"/>
    <mergeCell ref="K41:K42"/>
    <mergeCell ref="L41:L42"/>
    <mergeCell ref="M41:M42"/>
    <mergeCell ref="I39:I40"/>
    <mergeCell ref="J39:J40"/>
    <mergeCell ref="K39:K40"/>
    <mergeCell ref="L39:L40"/>
    <mergeCell ref="M39:M40"/>
    <mergeCell ref="B41:B42"/>
    <mergeCell ref="D41:D42"/>
    <mergeCell ref="E41:E42"/>
    <mergeCell ref="F41:F42"/>
    <mergeCell ref="G41:G42"/>
    <mergeCell ref="B39:B40"/>
    <mergeCell ref="D39:D40"/>
    <mergeCell ref="E39:E40"/>
    <mergeCell ref="F39:F40"/>
    <mergeCell ref="G39:G40"/>
    <mergeCell ref="H39:H40"/>
    <mergeCell ref="H37:H38"/>
    <mergeCell ref="I37:I38"/>
    <mergeCell ref="J37:J38"/>
    <mergeCell ref="K37:K38"/>
    <mergeCell ref="L37:L38"/>
    <mergeCell ref="M37:M38"/>
    <mergeCell ref="I31:I32"/>
    <mergeCell ref="J31:J32"/>
    <mergeCell ref="K31:K32"/>
    <mergeCell ref="L31:L32"/>
    <mergeCell ref="M31:M32"/>
    <mergeCell ref="B37:C38"/>
    <mergeCell ref="D37:D38"/>
    <mergeCell ref="E37:E38"/>
    <mergeCell ref="F37:F38"/>
    <mergeCell ref="G37:G38"/>
    <mergeCell ref="B31:B32"/>
    <mergeCell ref="D31:D32"/>
    <mergeCell ref="E31:E32"/>
    <mergeCell ref="F31:F32"/>
    <mergeCell ref="G31:G32"/>
    <mergeCell ref="H31:H32"/>
    <mergeCell ref="H29:H30"/>
    <mergeCell ref="I29:I30"/>
    <mergeCell ref="J29:J30"/>
    <mergeCell ref="K29:K30"/>
    <mergeCell ref="L29:L30"/>
    <mergeCell ref="M29:M30"/>
    <mergeCell ref="I27:I28"/>
    <mergeCell ref="J27:J28"/>
    <mergeCell ref="K27:K28"/>
    <mergeCell ref="L27:L28"/>
    <mergeCell ref="M27:M28"/>
    <mergeCell ref="B29:B30"/>
    <mergeCell ref="D29:D30"/>
    <mergeCell ref="E29:E30"/>
    <mergeCell ref="F29:F30"/>
    <mergeCell ref="G29:G30"/>
    <mergeCell ref="B27:B28"/>
    <mergeCell ref="D27:D28"/>
    <mergeCell ref="E27:E28"/>
    <mergeCell ref="F27:F28"/>
    <mergeCell ref="G27:G28"/>
    <mergeCell ref="H27:H28"/>
    <mergeCell ref="H25:H26"/>
    <mergeCell ref="I25:I26"/>
    <mergeCell ref="J25:J26"/>
    <mergeCell ref="K25:K26"/>
    <mergeCell ref="L25:L26"/>
    <mergeCell ref="M25:M26"/>
    <mergeCell ref="I23:I24"/>
    <mergeCell ref="J23:J24"/>
    <mergeCell ref="K23:K24"/>
    <mergeCell ref="L23:L24"/>
    <mergeCell ref="M23:M24"/>
    <mergeCell ref="B25:B26"/>
    <mergeCell ref="D25:D26"/>
    <mergeCell ref="E25:E26"/>
    <mergeCell ref="F25:F26"/>
    <mergeCell ref="G25:G26"/>
    <mergeCell ref="B23:B24"/>
    <mergeCell ref="D23:D24"/>
    <mergeCell ref="E23:E24"/>
    <mergeCell ref="F23:F24"/>
    <mergeCell ref="G23:G24"/>
    <mergeCell ref="H23:H24"/>
    <mergeCell ref="H21:H22"/>
    <mergeCell ref="I21:I22"/>
    <mergeCell ref="J21:J22"/>
    <mergeCell ref="K21:K22"/>
    <mergeCell ref="L21:L22"/>
    <mergeCell ref="M21:M22"/>
    <mergeCell ref="I15:I16"/>
    <mergeCell ref="J15:J16"/>
    <mergeCell ref="K15:K16"/>
    <mergeCell ref="L15:L16"/>
    <mergeCell ref="M15:M16"/>
    <mergeCell ref="B21:C22"/>
    <mergeCell ref="D21:D22"/>
    <mergeCell ref="E21:E22"/>
    <mergeCell ref="F21:F22"/>
    <mergeCell ref="G21:G22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Men's League B</vt:lpstr>
      <vt:lpstr>Womens A&amp;B</vt:lpstr>
      <vt:lpstr>Men's League A</vt:lpstr>
      <vt:lpstr>Mixed B</vt:lpstr>
      <vt:lpstr>Mixed A</vt:lpstr>
      <vt:lpstr>Mens Singles B</vt:lpstr>
      <vt:lpstr>Womens Singles A</vt:lpstr>
      <vt:lpstr>Mens Singles A</vt:lpstr>
      <vt:lpstr>Men's League C</vt:lpstr>
      <vt:lpstr>Ladies League C</vt:lpstr>
      <vt:lpstr>Mixed League C</vt:lpstr>
      <vt:lpstr>Finalists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</dc:creator>
  <cp:lastModifiedBy>Wayne P</cp:lastModifiedBy>
  <dcterms:created xsi:type="dcterms:W3CDTF">2019-12-30T11:26:03Z</dcterms:created>
  <dcterms:modified xsi:type="dcterms:W3CDTF">2019-12-30T11:44:46Z</dcterms:modified>
</cp:coreProperties>
</file>