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firstSheet="6" activeTab="11"/>
  </bookViews>
  <sheets>
    <sheet name="Ladies A&amp;B" sheetId="1" r:id="rId1"/>
    <sheet name="Mixed B" sheetId="2" r:id="rId2"/>
    <sheet name="Mixed A" sheetId="3" r:id="rId3"/>
    <sheet name="Men's League B" sheetId="4" r:id="rId4"/>
    <sheet name="Men's League A" sheetId="5" r:id="rId5"/>
    <sheet name="Mens League B (s)" sheetId="11" r:id="rId6"/>
    <sheet name="Ladies League 'A' Singles" sheetId="12" r:id="rId7"/>
    <sheet name="Mens League A (s)" sheetId="10" r:id="rId8"/>
    <sheet name="Men's Soc" sheetId="6" r:id="rId9"/>
    <sheet name="Ladies Social" sheetId="7" r:id="rId10"/>
    <sheet name="Mixed Sc" sheetId="8" r:id="rId11"/>
    <sheet name="Finalists" sheetId="9" r:id="rId12"/>
  </sheets>
  <definedNames>
    <definedName name="_xlnm._FilterDatabase" localSheetId="0" hidden="1">'Ladies A&amp;B'!$B$39:$F$40</definedName>
  </definedNames>
  <calcPr calcId="124519"/>
</workbook>
</file>

<file path=xl/calcChain.xml><?xml version="1.0" encoding="utf-8"?>
<calcChain xmlns="http://schemas.openxmlformats.org/spreadsheetml/2006/main">
  <c r="J30" i="12"/>
  <c r="I30"/>
  <c r="K30" s="1"/>
  <c r="H30"/>
  <c r="J28"/>
  <c r="I28"/>
  <c r="K28" s="1"/>
  <c r="H28"/>
  <c r="J26"/>
  <c r="I26"/>
  <c r="K26" s="1"/>
  <c r="H26"/>
  <c r="J24"/>
  <c r="I24"/>
  <c r="K24" s="1"/>
  <c r="H24"/>
  <c r="J22"/>
  <c r="I22"/>
  <c r="K22" s="1"/>
  <c r="H22"/>
  <c r="J14"/>
  <c r="I14"/>
  <c r="K14" s="1"/>
  <c r="H14"/>
  <c r="J12"/>
  <c r="I12"/>
  <c r="K12" s="1"/>
  <c r="H12"/>
  <c r="J10"/>
  <c r="I10"/>
  <c r="K10" s="1"/>
  <c r="H10"/>
  <c r="J8"/>
  <c r="I8"/>
  <c r="K8" s="1"/>
  <c r="H8"/>
  <c r="J6"/>
  <c r="I6"/>
  <c r="K6" s="1"/>
  <c r="H6"/>
  <c r="J46" i="11"/>
  <c r="I46"/>
  <c r="K46" s="1"/>
  <c r="H46"/>
  <c r="J44"/>
  <c r="I44"/>
  <c r="H44"/>
  <c r="J42"/>
  <c r="I42"/>
  <c r="K42" s="1"/>
  <c r="H42"/>
  <c r="J40"/>
  <c r="I40"/>
  <c r="H40"/>
  <c r="J38"/>
  <c r="I38"/>
  <c r="K38" s="1"/>
  <c r="H38"/>
  <c r="J30"/>
  <c r="I30"/>
  <c r="H30"/>
  <c r="J28"/>
  <c r="I28"/>
  <c r="K28" s="1"/>
  <c r="H28"/>
  <c r="J26"/>
  <c r="I26"/>
  <c r="H26"/>
  <c r="J24"/>
  <c r="I24"/>
  <c r="K24" s="1"/>
  <c r="H24"/>
  <c r="J22"/>
  <c r="I22"/>
  <c r="H22"/>
  <c r="J14"/>
  <c r="I14"/>
  <c r="K14" s="1"/>
  <c r="H14"/>
  <c r="J12"/>
  <c r="I12"/>
  <c r="H12"/>
  <c r="J10"/>
  <c r="I10"/>
  <c r="K10" s="1"/>
  <c r="H10"/>
  <c r="J8"/>
  <c r="I8"/>
  <c r="H8"/>
  <c r="J6"/>
  <c r="I6"/>
  <c r="K6" s="1"/>
  <c r="H6"/>
  <c r="I25" i="10"/>
  <c r="H25"/>
  <c r="J25" s="1"/>
  <c r="G25"/>
  <c r="I23"/>
  <c r="H23"/>
  <c r="J23" s="1"/>
  <c r="G23"/>
  <c r="I21"/>
  <c r="H21"/>
  <c r="J21" s="1"/>
  <c r="G21"/>
  <c r="I19"/>
  <c r="H19"/>
  <c r="J19" s="1"/>
  <c r="G19"/>
  <c r="I12"/>
  <c r="H12"/>
  <c r="J12" s="1"/>
  <c r="G12"/>
  <c r="I10"/>
  <c r="H10"/>
  <c r="J10" s="1"/>
  <c r="G10"/>
  <c r="I8"/>
  <c r="H8"/>
  <c r="J8" s="1"/>
  <c r="G8"/>
  <c r="I6"/>
  <c r="H6"/>
  <c r="J6" s="1"/>
  <c r="G6"/>
  <c r="B66" i="8"/>
  <c r="B62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K44"/>
  <c r="J44"/>
  <c r="L44" s="1"/>
  <c r="I44"/>
  <c r="K42"/>
  <c r="J42"/>
  <c r="L42" s="1"/>
  <c r="I42"/>
  <c r="K40"/>
  <c r="J40"/>
  <c r="L40" s="1"/>
  <c r="I40"/>
  <c r="K38"/>
  <c r="J38"/>
  <c r="L38" s="1"/>
  <c r="I38"/>
  <c r="K36"/>
  <c r="J36"/>
  <c r="L36" s="1"/>
  <c r="I36"/>
  <c r="K29"/>
  <c r="J29"/>
  <c r="L29" s="1"/>
  <c r="I29"/>
  <c r="K27"/>
  <c r="J27"/>
  <c r="L27" s="1"/>
  <c r="I27"/>
  <c r="K25"/>
  <c r="J25"/>
  <c r="L25" s="1"/>
  <c r="I25"/>
  <c r="K23"/>
  <c r="J23"/>
  <c r="L23" s="1"/>
  <c r="I23"/>
  <c r="K21"/>
  <c r="J21"/>
  <c r="L21" s="1"/>
  <c r="I21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K28" i="7"/>
  <c r="J28"/>
  <c r="L28" s="1"/>
  <c r="I28"/>
  <c r="K26"/>
  <c r="J26"/>
  <c r="I26"/>
  <c r="K24"/>
  <c r="J24"/>
  <c r="I24"/>
  <c r="K22"/>
  <c r="J22"/>
  <c r="I22"/>
  <c r="K20"/>
  <c r="J20"/>
  <c r="I20"/>
  <c r="K14"/>
  <c r="J14"/>
  <c r="I14"/>
  <c r="K12"/>
  <c r="J12"/>
  <c r="I12"/>
  <c r="K10"/>
  <c r="J10"/>
  <c r="I10"/>
  <c r="K8"/>
  <c r="J8"/>
  <c r="I8"/>
  <c r="K6"/>
  <c r="J6"/>
  <c r="I6"/>
  <c r="K59" i="6"/>
  <c r="J59"/>
  <c r="I59"/>
  <c r="K57"/>
  <c r="J57"/>
  <c r="L57" s="1"/>
  <c r="I57"/>
  <c r="K55"/>
  <c r="J55"/>
  <c r="I55"/>
  <c r="K53"/>
  <c r="J53"/>
  <c r="L53" s="1"/>
  <c r="I53"/>
  <c r="K51"/>
  <c r="J51"/>
  <c r="I51"/>
  <c r="J43"/>
  <c r="I43"/>
  <c r="H43"/>
  <c r="J41"/>
  <c r="I41"/>
  <c r="K41" s="1"/>
  <c r="H41"/>
  <c r="J39"/>
  <c r="I39"/>
  <c r="H39"/>
  <c r="J37"/>
  <c r="I37"/>
  <c r="K37" s="1"/>
  <c r="H37"/>
  <c r="J28"/>
  <c r="I28"/>
  <c r="H28"/>
  <c r="J26"/>
  <c r="I26"/>
  <c r="K26" s="1"/>
  <c r="H26"/>
  <c r="J24"/>
  <c r="I24"/>
  <c r="H24"/>
  <c r="J22"/>
  <c r="I22"/>
  <c r="K22" s="1"/>
  <c r="H22"/>
  <c r="K15"/>
  <c r="J15"/>
  <c r="I15"/>
  <c r="K13"/>
  <c r="J13"/>
  <c r="L13" s="1"/>
  <c r="I13"/>
  <c r="K11"/>
  <c r="J11"/>
  <c r="I11"/>
  <c r="K9"/>
  <c r="J9"/>
  <c r="L9" s="1"/>
  <c r="I9"/>
  <c r="K7"/>
  <c r="J7"/>
  <c r="I7"/>
  <c r="L36" i="5"/>
  <c r="K36"/>
  <c r="J36"/>
  <c r="L34"/>
  <c r="K34"/>
  <c r="M34" s="1"/>
  <c r="J34"/>
  <c r="L32"/>
  <c r="K32"/>
  <c r="J32"/>
  <c r="L30"/>
  <c r="K30"/>
  <c r="J30"/>
  <c r="L28"/>
  <c r="K28"/>
  <c r="J28"/>
  <c r="L26"/>
  <c r="K26"/>
  <c r="J26"/>
  <c r="L17"/>
  <c r="K17"/>
  <c r="J17"/>
  <c r="L15"/>
  <c r="K15"/>
  <c r="J15"/>
  <c r="L13"/>
  <c r="K13"/>
  <c r="J13"/>
  <c r="L11"/>
  <c r="K11"/>
  <c r="J11"/>
  <c r="L9"/>
  <c r="K9"/>
  <c r="J9"/>
  <c r="L7"/>
  <c r="K7"/>
  <c r="J7"/>
  <c r="K29" i="4"/>
  <c r="J29"/>
  <c r="I29"/>
  <c r="K27"/>
  <c r="J27"/>
  <c r="I27"/>
  <c r="K25"/>
  <c r="J25"/>
  <c r="I25"/>
  <c r="K23"/>
  <c r="J23"/>
  <c r="I23"/>
  <c r="K21"/>
  <c r="J21"/>
  <c r="I21"/>
  <c r="K15"/>
  <c r="J15"/>
  <c r="I15"/>
  <c r="K13"/>
  <c r="J13"/>
  <c r="I13"/>
  <c r="K11"/>
  <c r="J11"/>
  <c r="I11"/>
  <c r="K9"/>
  <c r="J9"/>
  <c r="I9"/>
  <c r="K7"/>
  <c r="J7"/>
  <c r="I7"/>
  <c r="K30" i="3"/>
  <c r="J30"/>
  <c r="I30"/>
  <c r="K28"/>
  <c r="J28"/>
  <c r="I28"/>
  <c r="K26"/>
  <c r="J26"/>
  <c r="I26"/>
  <c r="K24"/>
  <c r="J24"/>
  <c r="I24"/>
  <c r="K22"/>
  <c r="J22"/>
  <c r="I22"/>
  <c r="K15"/>
  <c r="J15"/>
  <c r="I15"/>
  <c r="K13"/>
  <c r="J13"/>
  <c r="I13"/>
  <c r="K11"/>
  <c r="J11"/>
  <c r="I11"/>
  <c r="K9"/>
  <c r="J9"/>
  <c r="I9"/>
  <c r="K7"/>
  <c r="J7"/>
  <c r="I7"/>
  <c r="B66" i="2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J28" i="1"/>
  <c r="I28"/>
  <c r="H28"/>
  <c r="J26"/>
  <c r="I26"/>
  <c r="K26" s="1"/>
  <c r="H26"/>
  <c r="J24"/>
  <c r="I24"/>
  <c r="H24"/>
  <c r="J22"/>
  <c r="I22"/>
  <c r="H22"/>
  <c r="AJ17"/>
  <c r="AI17"/>
  <c r="AH17"/>
  <c r="AJ15"/>
  <c r="AI15"/>
  <c r="AH15"/>
  <c r="AJ13"/>
  <c r="AI13"/>
  <c r="AH13"/>
  <c r="J13"/>
  <c r="I13"/>
  <c r="H13"/>
  <c r="AJ11"/>
  <c r="AI11"/>
  <c r="AH11"/>
  <c r="J11"/>
  <c r="I11"/>
  <c r="H11"/>
  <c r="AJ9"/>
  <c r="AI9"/>
  <c r="AH9"/>
  <c r="J9"/>
  <c r="I9"/>
  <c r="H9"/>
  <c r="AJ7"/>
  <c r="AI7"/>
  <c r="AH7"/>
  <c r="J7"/>
  <c r="I7"/>
  <c r="H7"/>
  <c r="L6" i="7" l="1"/>
  <c r="L10"/>
  <c r="L14"/>
  <c r="L22"/>
  <c r="L26"/>
  <c r="L8"/>
  <c r="L12"/>
  <c r="L20"/>
  <c r="L24"/>
  <c r="L51" i="6"/>
  <c r="L55"/>
  <c r="L59"/>
  <c r="L7"/>
  <c r="L11"/>
  <c r="L15"/>
  <c r="K24"/>
  <c r="K28"/>
  <c r="K39"/>
  <c r="K43"/>
  <c r="K8" i="11"/>
  <c r="K12"/>
  <c r="K22"/>
  <c r="K26"/>
  <c r="K30"/>
  <c r="K40"/>
  <c r="K44"/>
  <c r="M7" i="5"/>
  <c r="M11"/>
  <c r="M15"/>
  <c r="M26"/>
  <c r="M30"/>
  <c r="M9"/>
  <c r="M13"/>
  <c r="M17"/>
  <c r="M28"/>
  <c r="M32"/>
  <c r="M36"/>
  <c r="L9" i="4"/>
  <c r="L13"/>
  <c r="L21"/>
  <c r="L25"/>
  <c r="L29"/>
  <c r="L7"/>
  <c r="L11"/>
  <c r="L15"/>
  <c r="L23"/>
  <c r="L27"/>
  <c r="L7" i="3"/>
  <c r="L11"/>
  <c r="L15"/>
  <c r="L24"/>
  <c r="L28"/>
  <c r="L9"/>
  <c r="L13"/>
  <c r="L22"/>
  <c r="L26"/>
  <c r="L30"/>
  <c r="AK7" i="1"/>
  <c r="AK9"/>
  <c r="AK11"/>
  <c r="AK13"/>
  <c r="AK17"/>
  <c r="K24"/>
  <c r="K28"/>
  <c r="K7"/>
  <c r="K9"/>
  <c r="K11"/>
  <c r="K13"/>
  <c r="AK15"/>
  <c r="K22"/>
</calcChain>
</file>

<file path=xl/sharedStrings.xml><?xml version="1.0" encoding="utf-8"?>
<sst xmlns="http://schemas.openxmlformats.org/spreadsheetml/2006/main" count="1168" uniqueCount="293">
  <si>
    <t>LADIES LEAGUE 'A' RESULTS - JUNE 2018</t>
  </si>
  <si>
    <t>LADIES LEAGUE 'B' RESULTS - JUNE 2018</t>
  </si>
  <si>
    <t>League A - Group 1</t>
  </si>
  <si>
    <t>A</t>
  </si>
  <si>
    <t>B</t>
  </si>
  <si>
    <t>C</t>
  </si>
  <si>
    <t>D</t>
  </si>
  <si>
    <t>Wins</t>
  </si>
  <si>
    <t>For</t>
  </si>
  <si>
    <t>Against</t>
  </si>
  <si>
    <t>Diff</t>
  </si>
  <si>
    <t>#</t>
  </si>
  <si>
    <t>Group A</t>
  </si>
  <si>
    <t>E</t>
  </si>
  <si>
    <t>F</t>
  </si>
  <si>
    <t>Hannah seagraves</t>
  </si>
  <si>
    <t>Cherry Chui</t>
  </si>
  <si>
    <t>Sara Foster</t>
  </si>
  <si>
    <t>Zoe Taylor</t>
  </si>
  <si>
    <t>Jess Beckett</t>
  </si>
  <si>
    <t>Sue Holmes</t>
  </si>
  <si>
    <t>Julie Hodgen</t>
  </si>
  <si>
    <t>Nicola White</t>
  </si>
  <si>
    <t>Irene Wang</t>
  </si>
  <si>
    <t xml:space="preserve">Sandra Robinson </t>
  </si>
  <si>
    <t>Ai Yin Chen</t>
  </si>
  <si>
    <t>Sheridan Anderson</t>
  </si>
  <si>
    <t>Laura Wannop</t>
  </si>
  <si>
    <t>Krithica Mahesh</t>
  </si>
  <si>
    <t>Judy Amato</t>
  </si>
  <si>
    <t>Nathalie Rossat</t>
  </si>
  <si>
    <t>Amardeep Panesar</t>
  </si>
  <si>
    <t>Sharon Moore</t>
  </si>
  <si>
    <t>Order of Play  -  A v B       C v D        A v C       B v D        A v D       B v C      (Circle = Game on,   X = Finished)</t>
  </si>
  <si>
    <t xml:space="preserve">Elissa Seddon </t>
  </si>
  <si>
    <t xml:space="preserve">Mitsuyo Kondo </t>
  </si>
  <si>
    <t>League A - Group 2</t>
  </si>
  <si>
    <t>Ylenia ficalora</t>
  </si>
  <si>
    <t>Annabel Hong</t>
  </si>
  <si>
    <t>Claire Gwilliam</t>
  </si>
  <si>
    <t>Steph Barrett</t>
  </si>
  <si>
    <t>Stephanie Tillman</t>
  </si>
  <si>
    <t>Georgina Crossman</t>
  </si>
  <si>
    <t>Mun Loi</t>
  </si>
  <si>
    <t>San Loi</t>
  </si>
  <si>
    <t>LADIES 'A' SEMI'S</t>
  </si>
  <si>
    <t>B1</t>
  </si>
  <si>
    <t>Ylenia Ficalora</t>
  </si>
  <si>
    <t>vs</t>
  </si>
  <si>
    <t>A2</t>
  </si>
  <si>
    <t>21 - 18</t>
  </si>
  <si>
    <t>B2</t>
  </si>
  <si>
    <t>Stephanie Tilman</t>
  </si>
  <si>
    <t>A1</t>
  </si>
  <si>
    <t>Hannah Seagraves</t>
  </si>
  <si>
    <t>15 - 21</t>
  </si>
  <si>
    <t>Sarah Foster</t>
  </si>
  <si>
    <t xml:space="preserve"> </t>
  </si>
  <si>
    <t>LADIES 'A' FINALS</t>
  </si>
  <si>
    <t>Hannah</t>
  </si>
  <si>
    <t>21 - 18 / 21 - 16</t>
  </si>
  <si>
    <t>LADIES 'B' FINALS</t>
  </si>
  <si>
    <t>Elissa</t>
  </si>
  <si>
    <t>13 - 21</t>
  </si>
  <si>
    <t>Mitsuyo</t>
  </si>
  <si>
    <t>See Website &amp; Facebook for Pictures of Finalist and Videos</t>
  </si>
  <si>
    <t>MIXED LEAGUE 'B' RESULTS - JUNE 2018</t>
  </si>
  <si>
    <t>Ian Barrett</t>
  </si>
  <si>
    <t>Jaakko Heiskanen</t>
  </si>
  <si>
    <t>Stella Antoniou</t>
  </si>
  <si>
    <t>Azim Choudhury</t>
  </si>
  <si>
    <t>Sunny Yang</t>
  </si>
  <si>
    <t>Thierry Yibyok</t>
  </si>
  <si>
    <t>Chantelle Robberts</t>
  </si>
  <si>
    <t>Jeff Tang</t>
  </si>
  <si>
    <t>Mitsuyo Kondo</t>
  </si>
  <si>
    <t>Group B</t>
  </si>
  <si>
    <t>Neil Thompson</t>
  </si>
  <si>
    <t>Ben Green</t>
  </si>
  <si>
    <t>Alan Lau</t>
  </si>
  <si>
    <t>Michelle Huang</t>
  </si>
  <si>
    <t>Karl Chui</t>
  </si>
  <si>
    <t>Ash harding</t>
  </si>
  <si>
    <t>Group C</t>
  </si>
  <si>
    <t>Paul Taylor</t>
  </si>
  <si>
    <t>Jeff Sham</t>
  </si>
  <si>
    <t>Kaman Lyu</t>
  </si>
  <si>
    <t>Manh Tuan Doan</t>
  </si>
  <si>
    <t>Sandra Robinson</t>
  </si>
  <si>
    <t xml:space="preserve">Richard Jones </t>
  </si>
  <si>
    <t>Elissa Seddon</t>
  </si>
  <si>
    <t>Group D</t>
  </si>
  <si>
    <t>MIXED  QUARTERS</t>
  </si>
  <si>
    <t>21 - 14</t>
  </si>
  <si>
    <t xml:space="preserve">Cherry Chui </t>
  </si>
  <si>
    <t>Richard Jones</t>
  </si>
  <si>
    <t>21 - 15</t>
  </si>
  <si>
    <t>C1</t>
  </si>
  <si>
    <t>D2</t>
  </si>
  <si>
    <t xml:space="preserve">16 - 21 </t>
  </si>
  <si>
    <t>D1</t>
  </si>
  <si>
    <t>C2</t>
  </si>
  <si>
    <t>21 -- 10</t>
  </si>
  <si>
    <t>MIXED SEMI'S</t>
  </si>
  <si>
    <t>22 - 20</t>
  </si>
  <si>
    <t xml:space="preserve">Zoe Taylor </t>
  </si>
  <si>
    <t>MIXED FINALS</t>
  </si>
  <si>
    <t>21 - 12 21- 18</t>
  </si>
  <si>
    <t>MIXED LEAGUE 'A' RESULTS - JUNE 2018</t>
  </si>
  <si>
    <t>Mark Law</t>
  </si>
  <si>
    <t>Andrew Brownlie</t>
  </si>
  <si>
    <t>David Dodson</t>
  </si>
  <si>
    <t>Andy Chang</t>
  </si>
  <si>
    <t>Jude Blackman</t>
  </si>
  <si>
    <t>Alan D'Cruz</t>
  </si>
  <si>
    <t>Lee Ziqi</t>
  </si>
  <si>
    <t>Rick Harvey</t>
  </si>
  <si>
    <t xml:space="preserve">Ylenia Ficalora </t>
  </si>
  <si>
    <t xml:space="preserve">Mark Law </t>
  </si>
  <si>
    <t>21 - 17</t>
  </si>
  <si>
    <t>Alan d'Cruz</t>
  </si>
  <si>
    <t>21 - 15 21 - 17</t>
  </si>
  <si>
    <t xml:space="preserve">Jess Beckett </t>
  </si>
  <si>
    <t xml:space="preserve">Georgina Crossman </t>
  </si>
  <si>
    <t xml:space="preserve">17 - 21 </t>
  </si>
  <si>
    <t>MEN'S LEAGUE 'B' RESULTS - JUNE 2018</t>
  </si>
  <si>
    <t>Sohail Ashraf</t>
  </si>
  <si>
    <t>Brad partridge</t>
  </si>
  <si>
    <t>William Cheung</t>
  </si>
  <si>
    <t>Peter Lam</t>
  </si>
  <si>
    <t>William Hutchinson</t>
  </si>
  <si>
    <t>Raff Badrinath</t>
  </si>
  <si>
    <t>Tom Pennington</t>
  </si>
  <si>
    <t>Louis Bowman</t>
  </si>
  <si>
    <t>Ryan Wilson</t>
  </si>
  <si>
    <t>Martin Spurin</t>
  </si>
  <si>
    <t>Eugene Ong</t>
  </si>
  <si>
    <t>Kevin Lam</t>
  </si>
  <si>
    <t>Gaurav Sabharwal</t>
  </si>
  <si>
    <t>Stephen Huyton</t>
  </si>
  <si>
    <t>Kieron Gordon</t>
  </si>
  <si>
    <t>MEN'S SEMI'S</t>
  </si>
  <si>
    <t>21 - 19</t>
  </si>
  <si>
    <t>Brad Partridge</t>
  </si>
  <si>
    <t>MEN'S FINALS</t>
  </si>
  <si>
    <t>21 - 15 21 - 12</t>
  </si>
  <si>
    <t>MEN'S LEAGUE 'A' RESULTS - JUNE 2018</t>
  </si>
  <si>
    <t>Ben Quinton</t>
  </si>
  <si>
    <t>Farhan Asghar</t>
  </si>
  <si>
    <t>Sean Havis</t>
  </si>
  <si>
    <t>David Greatorex</t>
  </si>
  <si>
    <t xml:space="preserve">Webster Hooper </t>
  </si>
  <si>
    <t>Richard Ralph</t>
  </si>
  <si>
    <t>William Jones</t>
  </si>
  <si>
    <t>Jerry Cheng</t>
  </si>
  <si>
    <t>Steve Briggs</t>
  </si>
  <si>
    <t>O'Neil Allen</t>
  </si>
  <si>
    <t>Lee Jones</t>
  </si>
  <si>
    <t>Richard Harvey</t>
  </si>
  <si>
    <t>Wayne Philogene</t>
  </si>
  <si>
    <t>David Constantin Nitu</t>
  </si>
  <si>
    <t>Ifkar Arifin</t>
  </si>
  <si>
    <t>MEN'S  QUARTERS</t>
  </si>
  <si>
    <t>21-18</t>
  </si>
  <si>
    <t>21 - 13</t>
  </si>
  <si>
    <t>21 -19</t>
  </si>
  <si>
    <t>Will Jones</t>
  </si>
  <si>
    <t>22 - 20  /   21 - 16</t>
  </si>
  <si>
    <t>MEN'S SOCIAL RESULTS - JUNE 2018</t>
  </si>
  <si>
    <t>Tommy Chan</t>
  </si>
  <si>
    <t>Matthew Scammels</t>
  </si>
  <si>
    <t>Daniel Morris</t>
  </si>
  <si>
    <t>Alex</t>
  </si>
  <si>
    <t>Abdul Jabbar</t>
  </si>
  <si>
    <t>Ajay Singh Chauhan</t>
  </si>
  <si>
    <t>Aditya Bisen</t>
  </si>
  <si>
    <t>Sharad Pandey</t>
  </si>
  <si>
    <t>Luke Quan</t>
  </si>
  <si>
    <t>Peter</t>
  </si>
  <si>
    <t>Chi Hong Tsang</t>
  </si>
  <si>
    <t>Steven Vuong</t>
  </si>
  <si>
    <t>Adrian Rabe</t>
  </si>
  <si>
    <t>Linhan Sung</t>
  </si>
  <si>
    <t>James Stewart</t>
  </si>
  <si>
    <t>Ian Andrews</t>
  </si>
  <si>
    <t>Cliff Sun</t>
  </si>
  <si>
    <t>Andrew Ho</t>
  </si>
  <si>
    <t>Jithindas Ramadas</t>
  </si>
  <si>
    <t>Sajin Jayaram</t>
  </si>
  <si>
    <t>19-21</t>
  </si>
  <si>
    <t>Uncle Peter</t>
  </si>
  <si>
    <t>21-12, 22-20</t>
  </si>
  <si>
    <t>3rd PLACE</t>
  </si>
  <si>
    <t>17-21</t>
  </si>
  <si>
    <t>LADIES SOCIAL RESULTS - JUNE 2018</t>
  </si>
  <si>
    <t>Kyoko Osawa</t>
  </si>
  <si>
    <t>Puiwah Mak</t>
  </si>
  <si>
    <t>Ai Kumon</t>
  </si>
  <si>
    <t>Songyuan Xiao</t>
  </si>
  <si>
    <t>Tanya Stacey</t>
  </si>
  <si>
    <t>Nadia Cardoso</t>
  </si>
  <si>
    <t>Nikki czech</t>
  </si>
  <si>
    <t>Vinciane Kastelyn</t>
  </si>
  <si>
    <t>Anglea McCarthy</t>
  </si>
  <si>
    <t xml:space="preserve">My Dinh </t>
  </si>
  <si>
    <t>Cindy Tang</t>
  </si>
  <si>
    <t>Clare McLean</t>
  </si>
  <si>
    <t>Clare Sartin</t>
  </si>
  <si>
    <t>Jessica Howe</t>
  </si>
  <si>
    <t>Jenny Parkin</t>
  </si>
  <si>
    <t>Roselyne Philocles</t>
  </si>
  <si>
    <t>Sam Gonzales</t>
  </si>
  <si>
    <t>Tuyet Tran</t>
  </si>
  <si>
    <t>Sophie Su</t>
  </si>
  <si>
    <t>LADIES SEMI'S</t>
  </si>
  <si>
    <t>LADIES FINALS</t>
  </si>
  <si>
    <t>MIXED SOCIAL RESULTS - JUNE 2018</t>
  </si>
  <si>
    <t>Brian Brass</t>
  </si>
  <si>
    <t>Vikki Soh</t>
  </si>
  <si>
    <t>Lili Iontcheva</t>
  </si>
  <si>
    <t>Justin Shum</t>
  </si>
  <si>
    <t>Curtis Michael</t>
  </si>
  <si>
    <t>Natalie Godwin</t>
  </si>
  <si>
    <t>Abi Thangarajah</t>
  </si>
  <si>
    <t>Michael Mensah</t>
  </si>
  <si>
    <t>Shaman Stocker</t>
  </si>
  <si>
    <t>Rose Philocles</t>
  </si>
  <si>
    <t>Aaron Yau</t>
  </si>
  <si>
    <t>Cherlyn Tong</t>
  </si>
  <si>
    <t>My Dinh</t>
  </si>
  <si>
    <t>MIXED QUARTERS</t>
  </si>
  <si>
    <t>21,6</t>
  </si>
  <si>
    <t>21-13</t>
  </si>
  <si>
    <t>Vicki Soh</t>
  </si>
  <si>
    <t>21-16</t>
  </si>
  <si>
    <t>Jessica</t>
  </si>
  <si>
    <t>Michael</t>
  </si>
  <si>
    <t>Shaman</t>
  </si>
  <si>
    <t>12,21</t>
  </si>
  <si>
    <t>21-17</t>
  </si>
  <si>
    <t>All-Stars 16th Open Finalists - JUNE 2018</t>
  </si>
  <si>
    <t>LADIES LEAGUE A</t>
  </si>
  <si>
    <t>LADIES LEAGUE B</t>
  </si>
  <si>
    <t>MIXED LEAGUE B</t>
  </si>
  <si>
    <t>Elissa Sedon</t>
  </si>
  <si>
    <t>MIXED LEAGUE A</t>
  </si>
  <si>
    <t>MEN'S LEAGUE B</t>
  </si>
  <si>
    <t>MEN'S LEAGUE A</t>
  </si>
  <si>
    <t>MEN'S SINGLES A</t>
  </si>
  <si>
    <t>Tom Long</t>
  </si>
  <si>
    <t>21-16,15-21,21-18</t>
  </si>
  <si>
    <t>WOMEN'S SINGLES A</t>
  </si>
  <si>
    <t>21-15, 21-16</t>
  </si>
  <si>
    <t>MEN'S SINGLES B</t>
  </si>
  <si>
    <t>Rahul Silva</t>
  </si>
  <si>
    <t>8-21, 10-21</t>
  </si>
  <si>
    <t>MEN'S SOCIAL</t>
  </si>
  <si>
    <t>WOMEN'S SOCIAL</t>
  </si>
  <si>
    <t>9-21,15-21</t>
  </si>
  <si>
    <t>MIXED SOCIAL</t>
  </si>
  <si>
    <t>Mathew Scammels</t>
  </si>
  <si>
    <t>MEN'S SINGLES LEAGUE 'A' RESULTS - JUNE 2018</t>
  </si>
  <si>
    <t>David Kane</t>
  </si>
  <si>
    <t>Tom Allen</t>
  </si>
  <si>
    <t>Aaron Zhang</t>
  </si>
  <si>
    <t>Ngou Long Kam</t>
  </si>
  <si>
    <t>MEN'S SEMI'S 'A'</t>
  </si>
  <si>
    <t>21-23</t>
  </si>
  <si>
    <t>MEN'S SINGLES LEAGUE 'B' RESULTS - JUNE 2018</t>
  </si>
  <si>
    <t>Bin Zhang</t>
  </si>
  <si>
    <t>Rahul Siva</t>
  </si>
  <si>
    <t>Farihan Raziff</t>
  </si>
  <si>
    <t>Eid Al Maliki</t>
  </si>
  <si>
    <t>Servando Doval Diaz</t>
  </si>
  <si>
    <t>Adrian Hoi</t>
  </si>
  <si>
    <t>MEN'S SEMI'S 'B'</t>
  </si>
  <si>
    <t>22-20</t>
  </si>
  <si>
    <t>WOMEN'S SINGLES LEAGUE 'A' RESULTS - JUNE 2018</t>
  </si>
  <si>
    <t>Frances Caparas</t>
  </si>
  <si>
    <t>Karen Feng</t>
  </si>
  <si>
    <t>WOMEN'S SEMI'S 'A'</t>
  </si>
  <si>
    <t>21-19</t>
  </si>
  <si>
    <t>WOMEN'S FINALS</t>
  </si>
  <si>
    <t>21-10</t>
  </si>
  <si>
    <t>21-16,  15-21,  21-18</t>
  </si>
  <si>
    <t>21--16</t>
  </si>
  <si>
    <t>9v21 / 15v21</t>
  </si>
  <si>
    <t>21--9</t>
  </si>
  <si>
    <t>21--13</t>
  </si>
  <si>
    <t>21 - 15 /  21 - 17</t>
  </si>
  <si>
    <t>21 - 12  / 21- 18</t>
  </si>
  <si>
    <t>21-15 / 21-12</t>
  </si>
  <si>
    <t>22 - 20 /  21 - 16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</si>
</sst>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/>
    <xf numFmtId="0" fontId="0" fillId="0" borderId="7" xfId="0" applyBorder="1" applyAlignment="1"/>
    <xf numFmtId="0" fontId="3" fillId="0" borderId="11" xfId="0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8" xfId="0" applyBorder="1" applyAlignment="1"/>
    <xf numFmtId="2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/>
    <xf numFmtId="0" fontId="3" fillId="0" borderId="12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1" applyFo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Fill="1" applyBorder="1" applyAlignment="1"/>
    <xf numFmtId="49" fontId="3" fillId="2" borderId="1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8" xfId="0" applyFill="1" applyBorder="1" applyAlignment="1"/>
    <xf numFmtId="49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8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 vertical="center"/>
    </xf>
    <xf numFmtId="16" fontId="3" fillId="0" borderId="7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7" xfId="0" applyFont="1" applyBorder="1"/>
    <xf numFmtId="0" fontId="3" fillId="0" borderId="1" xfId="0" applyFont="1" applyBorder="1"/>
    <xf numFmtId="0" fontId="3" fillId="0" borderId="3" xfId="0" applyFont="1" applyBorder="1"/>
    <xf numFmtId="0" fontId="6" fillId="0" borderId="8" xfId="0" applyFont="1" applyBorder="1"/>
    <xf numFmtId="0" fontId="3" fillId="0" borderId="4" xfId="0" applyFont="1" applyBorder="1"/>
    <xf numFmtId="0" fontId="3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3" fillId="0" borderId="2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13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0" xfId="0" applyNumberFormat="1" applyFont="1"/>
    <xf numFmtId="0" fontId="6" fillId="3" borderId="8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7" xfId="0" applyFont="1" applyFill="1" applyBorder="1"/>
    <xf numFmtId="0" fontId="6" fillId="0" borderId="3" xfId="0" applyFont="1" applyBorder="1"/>
    <xf numFmtId="0" fontId="3" fillId="0" borderId="8" xfId="0" applyFont="1" applyFill="1" applyBorder="1"/>
    <xf numFmtId="0" fontId="6" fillId="0" borderId="6" xfId="0" applyFont="1" applyBorder="1"/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/>
    <xf numFmtId="0" fontId="3" fillId="0" borderId="6" xfId="0" applyFont="1" applyBorder="1" applyAlignment="1"/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/>
    <xf numFmtId="0" fontId="4" fillId="0" borderId="7" xfId="7" applyFont="1" applyBorder="1" applyAlignment="1">
      <alignment wrapText="1"/>
    </xf>
    <xf numFmtId="0" fontId="4" fillId="0" borderId="13" xfId="7" applyFont="1" applyBorder="1" applyAlignment="1">
      <alignment wrapText="1"/>
    </xf>
    <xf numFmtId="0" fontId="8" fillId="0" borderId="7" xfId="0" applyFont="1" applyBorder="1"/>
    <xf numFmtId="0" fontId="8" fillId="0" borderId="8" xfId="0" applyFont="1" applyBorder="1"/>
    <xf numFmtId="0" fontId="4" fillId="0" borderId="7" xfId="9" applyFont="1" applyBorder="1" applyAlignment="1">
      <alignment wrapText="1"/>
    </xf>
    <xf numFmtId="0" fontId="4" fillId="0" borderId="7" xfId="12" applyFont="1" applyBorder="1" applyAlignment="1">
      <alignment wrapText="1"/>
    </xf>
    <xf numFmtId="0" fontId="6" fillId="3" borderId="7" xfId="0" applyFont="1" applyFill="1" applyBorder="1"/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7" xfId="13" applyFont="1" applyBorder="1" applyAlignment="1">
      <alignment wrapText="1"/>
    </xf>
    <xf numFmtId="0" fontId="4" fillId="0" borderId="8" xfId="13" applyFont="1" applyBorder="1" applyAlignment="1">
      <alignment wrapText="1"/>
    </xf>
    <xf numFmtId="0" fontId="4" fillId="0" borderId="13" xfId="14" applyFont="1" applyBorder="1"/>
    <xf numFmtId="0" fontId="1" fillId="0" borderId="13" xfId="14" applyFont="1" applyBorder="1" applyAlignment="1"/>
    <xf numFmtId="0" fontId="0" fillId="0" borderId="13" xfId="0" applyFill="1" applyBorder="1"/>
    <xf numFmtId="0" fontId="3" fillId="0" borderId="2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6" fillId="0" borderId="7" xfId="0" applyFont="1" applyBorder="1" applyAlignment="1"/>
    <xf numFmtId="0" fontId="0" fillId="0" borderId="1" xfId="0" applyFill="1" applyBorder="1"/>
    <xf numFmtId="0" fontId="0" fillId="0" borderId="2" xfId="0" applyFill="1" applyBorder="1"/>
    <xf numFmtId="0" fontId="3" fillId="0" borderId="3" xfId="0" applyFont="1" applyBorder="1" applyAlignment="1">
      <alignment horizontal="center"/>
    </xf>
    <xf numFmtId="0" fontId="6" fillId="0" borderId="8" xfId="0" applyFont="1" applyBorder="1" applyAlignment="1"/>
    <xf numFmtId="0" fontId="3" fillId="0" borderId="6" xfId="0" applyFont="1" applyBorder="1" applyAlignment="1">
      <alignment horizontal="center"/>
    </xf>
    <xf numFmtId="0" fontId="4" fillId="0" borderId="1" xfId="13" applyFont="1" applyBorder="1" applyAlignment="1">
      <alignment horizontal="center" wrapText="1"/>
    </xf>
    <xf numFmtId="0" fontId="4" fillId="0" borderId="3" xfId="13" applyFont="1" applyBorder="1" applyAlignment="1">
      <alignment horizontal="center" wrapText="1"/>
    </xf>
    <xf numFmtId="0" fontId="4" fillId="0" borderId="4" xfId="13" applyFont="1" applyBorder="1" applyAlignment="1">
      <alignment horizontal="center" wrapText="1"/>
    </xf>
    <xf numFmtId="0" fontId="4" fillId="0" borderId="6" xfId="13" applyFont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4" fillId="0" borderId="7" xfId="14" applyFont="1" applyBorder="1"/>
    <xf numFmtId="0" fontId="1" fillId="0" borderId="8" xfId="14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6" fillId="0" borderId="2" xfId="0" applyFont="1" applyBorder="1" applyAlignment="1"/>
    <xf numFmtId="0" fontId="6" fillId="0" borderId="5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" fontId="3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16" fontId="3" fillId="0" borderId="3" xfId="0" applyNumberFormat="1" applyFont="1" applyBorder="1" applyAlignment="1">
      <alignment horizontal="center" vertical="center"/>
    </xf>
    <xf numFmtId="16" fontId="3" fillId="0" borderId="0" xfId="0" applyNumberFormat="1" applyFont="1"/>
    <xf numFmtId="17" fontId="3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3" xfId="0" applyFont="1" applyBorder="1" applyAlignment="1">
      <alignment vertical="center"/>
    </xf>
    <xf numFmtId="0" fontId="6" fillId="0" borderId="5" xfId="0" applyFont="1" applyBorder="1"/>
    <xf numFmtId="0" fontId="3" fillId="0" borderId="6" xfId="0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</cellXfs>
  <cellStyles count="99">
    <cellStyle name="Normal" xfId="0" builtinId="0"/>
    <cellStyle name="Normal 10" xfId="15"/>
    <cellStyle name="Normal 100" xfId="16"/>
    <cellStyle name="Normal 101" xfId="17"/>
    <cellStyle name="Normal 102" xfId="18"/>
    <cellStyle name="Normal 103" xfId="19"/>
    <cellStyle name="Normal 104" xfId="20"/>
    <cellStyle name="Normal 105" xfId="21"/>
    <cellStyle name="Normal 106" xfId="22"/>
    <cellStyle name="Normal 107" xfId="23"/>
    <cellStyle name="Normal 108" xfId="24"/>
    <cellStyle name="Normal 109" xfId="25"/>
    <cellStyle name="Normal 11" xfId="26"/>
    <cellStyle name="Normal 12" xfId="27"/>
    <cellStyle name="Normal 13" xfId="28"/>
    <cellStyle name="Normal 14" xfId="29"/>
    <cellStyle name="Normal 15" xfId="30"/>
    <cellStyle name="Normal 16" xfId="9"/>
    <cellStyle name="Normal 17" xfId="12"/>
    <cellStyle name="Normal 18" xfId="7"/>
    <cellStyle name="Normal 19" xfId="31"/>
    <cellStyle name="Normal 2" xfId="1"/>
    <cellStyle name="Normal 20" xfId="13"/>
    <cellStyle name="Normal 21" xfId="32"/>
    <cellStyle name="Normal 22" xfId="8"/>
    <cellStyle name="Normal 23" xfId="10"/>
    <cellStyle name="Normal 24" xfId="33"/>
    <cellStyle name="Normal 25" xfId="34"/>
    <cellStyle name="Normal 26" xfId="11"/>
    <cellStyle name="Normal 27" xfId="35"/>
    <cellStyle name="Normal 28" xfId="36"/>
    <cellStyle name="Normal 29" xfId="37"/>
    <cellStyle name="Normal 3" xfId="14"/>
    <cellStyle name="Normal 30" xfId="38"/>
    <cellStyle name="Normal 31" xfId="39"/>
    <cellStyle name="Normal 32" xfId="40"/>
    <cellStyle name="Normal 33" xfId="41"/>
    <cellStyle name="Normal 34" xfId="42"/>
    <cellStyle name="Normal 35" xfId="43"/>
    <cellStyle name="Normal 36" xfId="44"/>
    <cellStyle name="Normal 37" xfId="45"/>
    <cellStyle name="Normal 38" xfId="46"/>
    <cellStyle name="Normal 39" xfId="47"/>
    <cellStyle name="Normal 4" xfId="48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59"/>
    <cellStyle name="Normal 58" xfId="60"/>
    <cellStyle name="Normal 59" xfId="61"/>
    <cellStyle name="Normal 6" xfId="62"/>
    <cellStyle name="Normal 60" xfId="63"/>
    <cellStyle name="Normal 61" xfId="64"/>
    <cellStyle name="Normal 62" xfId="2"/>
    <cellStyle name="Normal 63" xfId="65"/>
    <cellStyle name="Normal 64" xfId="66"/>
    <cellStyle name="Normal 65" xfId="67"/>
    <cellStyle name="Normal 66" xfId="68"/>
    <cellStyle name="Normal 67" xfId="69"/>
    <cellStyle name="Normal 68" xfId="3"/>
    <cellStyle name="Normal 69" xfId="4"/>
    <cellStyle name="Normal 7" xfId="70"/>
    <cellStyle name="Normal 72" xfId="5"/>
    <cellStyle name="Normal 73" xfId="6"/>
    <cellStyle name="Normal 74" xfId="71"/>
    <cellStyle name="Normal 75" xfId="72"/>
    <cellStyle name="Normal 76" xfId="73"/>
    <cellStyle name="Normal 77" xfId="74"/>
    <cellStyle name="Normal 78" xfId="75"/>
    <cellStyle name="Normal 79" xfId="76"/>
    <cellStyle name="Normal 8" xfId="77"/>
    <cellStyle name="Normal 80" xfId="78"/>
    <cellStyle name="Normal 81" xfId="79"/>
    <cellStyle name="Normal 82" xfId="80"/>
    <cellStyle name="Normal 83" xfId="81"/>
    <cellStyle name="Normal 84" xfId="82"/>
    <cellStyle name="Normal 85" xfId="83"/>
    <cellStyle name="Normal 86" xfId="84"/>
    <cellStyle name="Normal 87" xfId="85"/>
    <cellStyle name="Normal 88" xfId="86"/>
    <cellStyle name="Normal 89" xfId="87"/>
    <cellStyle name="Normal 9" xfId="88"/>
    <cellStyle name="Normal 90" xfId="89"/>
    <cellStyle name="Normal 91" xfId="90"/>
    <cellStyle name="Normal 92" xfId="91"/>
    <cellStyle name="Normal 93" xfId="92"/>
    <cellStyle name="Normal 94" xfId="93"/>
    <cellStyle name="Normal 95" xfId="94"/>
    <cellStyle name="Normal 96" xfId="95"/>
    <cellStyle name="Normal 97" xfId="96"/>
    <cellStyle name="Normal 98" xfId="97"/>
    <cellStyle name="Normal 99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V134"/>
  <sheetViews>
    <sheetView zoomScale="90" zoomScaleNormal="90" workbookViewId="0">
      <pane ySplit="2" topLeftCell="A3" activePane="bottomLeft" state="frozen"/>
      <selection activeCell="AC32" sqref="AC32"/>
      <selection pane="bottomLeft"/>
    </sheetView>
  </sheetViews>
  <sheetFormatPr defaultRowHeight="12.75"/>
  <cols>
    <col min="1" max="1" width="1.140625" style="5" customWidth="1"/>
    <col min="2" max="2" width="3.5703125" style="5" customWidth="1"/>
    <col min="3" max="3" width="18.140625" style="5" customWidth="1"/>
    <col min="4" max="11" width="7.7109375" style="5" customWidth="1"/>
    <col min="12" max="12" width="9.140625" style="5"/>
    <col min="13" max="13" width="2.5703125" style="5" customWidth="1"/>
    <col min="14" max="23" width="9.140625" style="5" hidden="1" customWidth="1"/>
    <col min="24" max="24" width="5.42578125" style="5" customWidth="1"/>
    <col min="25" max="25" width="1.28515625" style="5" customWidth="1"/>
    <col min="26" max="26" width="3.5703125" style="5" customWidth="1"/>
    <col min="27" max="27" width="19.42578125" style="5" customWidth="1"/>
    <col min="28" max="37" width="7" style="5" customWidth="1"/>
    <col min="38" max="38" width="6.140625" style="5" customWidth="1"/>
    <col min="39" max="16384" width="9.140625" style="5"/>
  </cols>
  <sheetData>
    <row r="1" spans="2:38" ht="11.25" customHeight="1">
      <c r="B1" s="1" t="s">
        <v>0</v>
      </c>
      <c r="C1" s="2"/>
      <c r="D1" s="2"/>
      <c r="E1" s="2"/>
      <c r="F1" s="2"/>
      <c r="G1" s="2"/>
      <c r="H1" s="2"/>
      <c r="I1" s="2"/>
      <c r="J1" s="3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Z1" s="1" t="s">
        <v>1</v>
      </c>
      <c r="AA1" s="2"/>
      <c r="AB1" s="2"/>
      <c r="AC1" s="2"/>
      <c r="AD1" s="2"/>
      <c r="AE1" s="2"/>
      <c r="AF1" s="2"/>
      <c r="AG1" s="2"/>
      <c r="AH1" s="2"/>
      <c r="AI1" s="3"/>
      <c r="AJ1" s="2"/>
      <c r="AK1" s="3"/>
    </row>
    <row r="2" spans="2:38" ht="12" customHeight="1" thickBot="1">
      <c r="B2" s="6"/>
      <c r="C2" s="7"/>
      <c r="D2" s="7"/>
      <c r="E2" s="7"/>
      <c r="F2" s="7"/>
      <c r="G2" s="7"/>
      <c r="H2" s="7"/>
      <c r="I2" s="7"/>
      <c r="J2" s="8"/>
      <c r="K2" s="7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Z2" s="6"/>
      <c r="AA2" s="7"/>
      <c r="AB2" s="7"/>
      <c r="AC2" s="7"/>
      <c r="AD2" s="7"/>
      <c r="AE2" s="7"/>
      <c r="AF2" s="7"/>
      <c r="AG2" s="7"/>
      <c r="AH2" s="7"/>
      <c r="AI2" s="8"/>
      <c r="AJ2" s="7"/>
      <c r="AK2" s="8"/>
    </row>
    <row r="3" spans="2:38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2:38" ht="13.5" thickBot="1"/>
    <row r="5" spans="2:38" ht="12.75" customHeight="1">
      <c r="B5" s="9" t="s">
        <v>2</v>
      </c>
      <c r="C5" s="10"/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 t="s">
        <v>8</v>
      </c>
      <c r="J5" s="12" t="s">
        <v>9</v>
      </c>
      <c r="K5" s="12" t="s">
        <v>10</v>
      </c>
      <c r="L5" s="11" t="s">
        <v>11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Z5" s="9" t="s">
        <v>12</v>
      </c>
      <c r="AA5" s="10"/>
      <c r="AB5" s="11" t="s">
        <v>3</v>
      </c>
      <c r="AC5" s="11" t="s">
        <v>4</v>
      </c>
      <c r="AD5" s="11" t="s">
        <v>5</v>
      </c>
      <c r="AE5" s="11" t="s">
        <v>6</v>
      </c>
      <c r="AF5" s="11" t="s">
        <v>13</v>
      </c>
      <c r="AG5" s="11" t="s">
        <v>14</v>
      </c>
      <c r="AH5" s="11" t="s">
        <v>7</v>
      </c>
      <c r="AI5" s="12" t="s">
        <v>8</v>
      </c>
      <c r="AJ5" s="12" t="s">
        <v>9</v>
      </c>
      <c r="AK5" s="12" t="s">
        <v>10</v>
      </c>
      <c r="AL5" s="11" t="s">
        <v>11</v>
      </c>
    </row>
    <row r="6" spans="2:38" ht="12.75" customHeight="1" thickBot="1">
      <c r="B6" s="14"/>
      <c r="C6" s="15"/>
      <c r="D6" s="16"/>
      <c r="E6" s="16"/>
      <c r="F6" s="16"/>
      <c r="G6" s="16"/>
      <c r="H6" s="16"/>
      <c r="I6" s="17"/>
      <c r="J6" s="17"/>
      <c r="K6" s="17"/>
      <c r="L6" s="16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Z6" s="14"/>
      <c r="AA6" s="18"/>
      <c r="AB6" s="16"/>
      <c r="AC6" s="16"/>
      <c r="AD6" s="16"/>
      <c r="AE6" s="16"/>
      <c r="AF6" s="16"/>
      <c r="AG6" s="16"/>
      <c r="AH6" s="16"/>
      <c r="AI6" s="17"/>
      <c r="AJ6" s="17"/>
      <c r="AK6" s="17"/>
      <c r="AL6" s="16"/>
    </row>
    <row r="7" spans="2:38" ht="12.75" customHeight="1" thickBot="1">
      <c r="B7" s="19" t="s">
        <v>3</v>
      </c>
      <c r="C7" s="20" t="s">
        <v>15</v>
      </c>
      <c r="D7" s="21"/>
      <c r="E7" s="22">
        <v>21</v>
      </c>
      <c r="F7" s="22">
        <v>21</v>
      </c>
      <c r="G7" s="22">
        <v>21</v>
      </c>
      <c r="H7" s="22">
        <f>COUNTIF(D7:G8,21)</f>
        <v>3</v>
      </c>
      <c r="I7" s="22">
        <f>SUM(D7:G8)</f>
        <v>63</v>
      </c>
      <c r="J7" s="22">
        <f>SUM(D7:D14)</f>
        <v>38</v>
      </c>
      <c r="K7" s="22">
        <f>SUM(I7-J7)</f>
        <v>25</v>
      </c>
      <c r="L7" s="22">
        <v>1</v>
      </c>
      <c r="M7" s="13"/>
      <c r="N7" s="13"/>
      <c r="O7" s="13"/>
      <c r="P7" s="13"/>
      <c r="Q7" s="13"/>
      <c r="R7" s="13"/>
      <c r="S7" s="13"/>
      <c r="T7" s="13"/>
      <c r="U7" s="13"/>
      <c r="W7" s="13"/>
      <c r="X7" s="13"/>
      <c r="Z7" s="9" t="s">
        <v>3</v>
      </c>
      <c r="AA7" s="20" t="s">
        <v>16</v>
      </c>
      <c r="AB7" s="21"/>
      <c r="AC7" s="22">
        <v>21</v>
      </c>
      <c r="AD7" s="22">
        <v>21</v>
      </c>
      <c r="AE7" s="22">
        <v>18</v>
      </c>
      <c r="AF7" s="22">
        <v>21</v>
      </c>
      <c r="AG7" s="22">
        <v>14</v>
      </c>
      <c r="AH7" s="22">
        <f>COUNTIF(AB7:AG8,21)</f>
        <v>3</v>
      </c>
      <c r="AI7" s="22">
        <f>SUM(AB7:AG8)</f>
        <v>95</v>
      </c>
      <c r="AJ7" s="22">
        <f>SUM(AB7:AB18)</f>
        <v>79</v>
      </c>
      <c r="AK7" s="22">
        <f>SUM(AI7-AJ7)</f>
        <v>16</v>
      </c>
      <c r="AL7" s="22">
        <v>2</v>
      </c>
    </row>
    <row r="8" spans="2:38" ht="12.75" customHeight="1" thickBot="1">
      <c r="B8" s="14"/>
      <c r="C8" s="23" t="s">
        <v>17</v>
      </c>
      <c r="D8" s="21"/>
      <c r="E8" s="22"/>
      <c r="F8" s="22"/>
      <c r="G8" s="22"/>
      <c r="H8" s="22"/>
      <c r="I8" s="22"/>
      <c r="J8" s="22"/>
      <c r="K8" s="22"/>
      <c r="L8" s="22"/>
      <c r="M8" s="13"/>
      <c r="N8" s="13"/>
      <c r="O8" s="13"/>
      <c r="P8" s="13"/>
      <c r="Q8" s="13"/>
      <c r="R8" s="13"/>
      <c r="S8" s="13"/>
      <c r="T8" s="13"/>
      <c r="U8" s="13"/>
      <c r="W8" s="13"/>
      <c r="X8" s="13"/>
      <c r="Z8" s="14"/>
      <c r="AA8" s="23" t="s">
        <v>18</v>
      </c>
      <c r="AB8" s="21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t="12.75" customHeight="1" thickBot="1">
      <c r="B9" s="9" t="s">
        <v>4</v>
      </c>
      <c r="C9" s="24" t="s">
        <v>19</v>
      </c>
      <c r="D9" s="25">
        <v>7</v>
      </c>
      <c r="E9" s="26"/>
      <c r="F9" s="27">
        <v>20</v>
      </c>
      <c r="G9" s="27">
        <v>15</v>
      </c>
      <c r="H9" s="22">
        <f t="shared" ref="H9" si="0">COUNTIF(D9:G10,21)</f>
        <v>0</v>
      </c>
      <c r="I9" s="22">
        <f>SUM(D9:G10)</f>
        <v>42</v>
      </c>
      <c r="J9" s="22">
        <f>SUM(E7:E14)</f>
        <v>63</v>
      </c>
      <c r="K9" s="22">
        <f t="shared" ref="K9" si="1">SUM(I9-J9)</f>
        <v>-21</v>
      </c>
      <c r="L9" s="22">
        <v>4</v>
      </c>
      <c r="M9" s="13"/>
      <c r="N9" s="13"/>
      <c r="O9" s="13"/>
      <c r="P9" s="13"/>
      <c r="Q9" s="13"/>
      <c r="R9" s="13"/>
      <c r="S9" s="13"/>
      <c r="T9" s="13"/>
      <c r="U9" s="13"/>
      <c r="W9" s="13"/>
      <c r="X9" s="13"/>
      <c r="Z9" s="9" t="s">
        <v>4</v>
      </c>
      <c r="AA9" s="20" t="s">
        <v>20</v>
      </c>
      <c r="AB9" s="28">
        <v>16</v>
      </c>
      <c r="AC9" s="29"/>
      <c r="AD9" s="22">
        <v>21</v>
      </c>
      <c r="AE9" s="22">
        <v>21</v>
      </c>
      <c r="AF9" s="22">
        <v>21</v>
      </c>
      <c r="AG9" s="22">
        <v>14</v>
      </c>
      <c r="AH9" s="22">
        <f t="shared" ref="AH9" si="2">COUNTIF(AB9:AG10,21)</f>
        <v>3</v>
      </c>
      <c r="AI9" s="22">
        <f t="shared" ref="AI9" si="3">SUM(AB9:AG10)</f>
        <v>93</v>
      </c>
      <c r="AJ9" s="11">
        <f>SUM(AC7:AC18)</f>
        <v>83</v>
      </c>
      <c r="AK9" s="22">
        <f t="shared" ref="AK9" si="4">SUM(AI9-AJ9)</f>
        <v>10</v>
      </c>
      <c r="AL9" s="22">
        <v>3</v>
      </c>
    </row>
    <row r="10" spans="2:38" ht="12.75" customHeight="1" thickBot="1">
      <c r="B10" s="14"/>
      <c r="C10" s="30" t="s">
        <v>21</v>
      </c>
      <c r="D10" s="31"/>
      <c r="E10" s="26"/>
      <c r="F10" s="32"/>
      <c r="G10" s="32"/>
      <c r="H10" s="22"/>
      <c r="I10" s="22"/>
      <c r="J10" s="22"/>
      <c r="K10" s="22"/>
      <c r="L10" s="22"/>
      <c r="M10" s="13"/>
      <c r="N10" s="13"/>
      <c r="O10" s="13"/>
      <c r="P10" s="13"/>
      <c r="Q10" s="13"/>
      <c r="R10" s="13"/>
      <c r="S10" s="13"/>
      <c r="T10" s="13"/>
      <c r="U10" s="13"/>
      <c r="W10" s="13"/>
      <c r="X10" s="13"/>
      <c r="Z10" s="14"/>
      <c r="AA10" s="23" t="s">
        <v>22</v>
      </c>
      <c r="AB10" s="28"/>
      <c r="AC10" s="29"/>
      <c r="AD10" s="22"/>
      <c r="AE10" s="22"/>
      <c r="AF10" s="22"/>
      <c r="AG10" s="22"/>
      <c r="AH10" s="22"/>
      <c r="AI10" s="22"/>
      <c r="AJ10" s="16"/>
      <c r="AK10" s="22"/>
      <c r="AL10" s="22"/>
    </row>
    <row r="11" spans="2:38" ht="12.75" customHeight="1" thickBot="1">
      <c r="B11" s="9" t="s">
        <v>5</v>
      </c>
      <c r="C11" s="20" t="s">
        <v>23</v>
      </c>
      <c r="D11" s="25">
        <v>20</v>
      </c>
      <c r="E11" s="27">
        <v>21</v>
      </c>
      <c r="F11" s="26"/>
      <c r="G11" s="27">
        <v>21</v>
      </c>
      <c r="H11" s="22">
        <f t="shared" ref="H11" si="5">COUNTIF(D11:G12,21)</f>
        <v>2</v>
      </c>
      <c r="I11" s="22">
        <f>SUM(D11:G12)</f>
        <v>62</v>
      </c>
      <c r="J11" s="22">
        <f>SUM(F7:F14)</f>
        <v>58</v>
      </c>
      <c r="K11" s="22">
        <f t="shared" ref="K11" si="6">SUM(I11-J11)</f>
        <v>4</v>
      </c>
      <c r="L11" s="22">
        <v>2</v>
      </c>
      <c r="M11" s="13"/>
      <c r="N11" s="13"/>
      <c r="O11" s="13"/>
      <c r="P11" s="13"/>
      <c r="Q11" s="13"/>
      <c r="R11" s="13"/>
      <c r="S11" s="13"/>
      <c r="T11" s="13"/>
      <c r="U11" s="13"/>
      <c r="W11" s="13"/>
      <c r="X11" s="13"/>
      <c r="Z11" s="9" t="s">
        <v>5</v>
      </c>
      <c r="AA11" s="33" t="s">
        <v>24</v>
      </c>
      <c r="AB11" s="28">
        <v>14</v>
      </c>
      <c r="AC11" s="22">
        <v>15</v>
      </c>
      <c r="AD11" s="29"/>
      <c r="AE11" s="22">
        <v>14</v>
      </c>
      <c r="AF11" s="22">
        <v>18</v>
      </c>
      <c r="AG11" s="22">
        <v>8</v>
      </c>
      <c r="AH11" s="22">
        <f t="shared" ref="AH11" si="7">COUNTIF(AB11:AG12,21)</f>
        <v>0</v>
      </c>
      <c r="AI11" s="22">
        <f>SUM(AB11:AG12)</f>
        <v>69</v>
      </c>
      <c r="AJ11" s="11">
        <f>SUM(AD7:AD18)</f>
        <v>105</v>
      </c>
      <c r="AK11" s="22">
        <f t="shared" ref="AK11" si="8">SUM(AI11-AJ11)</f>
        <v>-36</v>
      </c>
      <c r="AL11" s="22">
        <v>6</v>
      </c>
    </row>
    <row r="12" spans="2:38" ht="12.75" customHeight="1" thickBot="1">
      <c r="B12" s="14"/>
      <c r="C12" s="23" t="s">
        <v>25</v>
      </c>
      <c r="D12" s="31"/>
      <c r="E12" s="32"/>
      <c r="F12" s="26"/>
      <c r="G12" s="32"/>
      <c r="H12" s="22"/>
      <c r="I12" s="22"/>
      <c r="J12" s="22"/>
      <c r="K12" s="22"/>
      <c r="L12" s="22"/>
      <c r="M12" s="13"/>
      <c r="N12" s="13"/>
      <c r="O12" s="13"/>
      <c r="P12" s="13"/>
      <c r="Q12" s="13"/>
      <c r="R12" s="13"/>
      <c r="S12" s="13"/>
      <c r="T12" s="13"/>
      <c r="U12" s="13"/>
      <c r="W12" s="13"/>
      <c r="X12" s="13"/>
      <c r="Z12" s="14"/>
      <c r="AA12" s="33" t="s">
        <v>26</v>
      </c>
      <c r="AB12" s="28"/>
      <c r="AC12" s="22"/>
      <c r="AD12" s="29"/>
      <c r="AE12" s="22"/>
      <c r="AF12" s="22"/>
      <c r="AG12" s="22"/>
      <c r="AH12" s="22"/>
      <c r="AI12" s="22"/>
      <c r="AJ12" s="16"/>
      <c r="AK12" s="22"/>
      <c r="AL12" s="22"/>
    </row>
    <row r="13" spans="2:38" ht="12.75" customHeight="1" thickBot="1">
      <c r="B13" s="9" t="s">
        <v>6</v>
      </c>
      <c r="C13" s="20" t="s">
        <v>27</v>
      </c>
      <c r="D13" s="25">
        <v>11</v>
      </c>
      <c r="E13" s="27">
        <v>21</v>
      </c>
      <c r="F13" s="27">
        <v>17</v>
      </c>
      <c r="G13" s="26"/>
      <c r="H13" s="22">
        <f t="shared" ref="H13" si="9">COUNTIF(D13:G14,21)</f>
        <v>1</v>
      </c>
      <c r="I13" s="22">
        <f t="shared" ref="I13" si="10">SUM(D13:G14)</f>
        <v>49</v>
      </c>
      <c r="J13" s="22">
        <f>SUM(G7:G14)</f>
        <v>57</v>
      </c>
      <c r="K13" s="22">
        <f t="shared" ref="K13" si="11">SUM(I13-J13)</f>
        <v>-8</v>
      </c>
      <c r="L13" s="22">
        <v>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Z13" s="9" t="s">
        <v>6</v>
      </c>
      <c r="AA13" s="20" t="s">
        <v>28</v>
      </c>
      <c r="AB13" s="28">
        <v>21</v>
      </c>
      <c r="AC13" s="22">
        <v>11</v>
      </c>
      <c r="AD13" s="22">
        <v>21</v>
      </c>
      <c r="AE13" s="29"/>
      <c r="AF13" s="34">
        <v>21</v>
      </c>
      <c r="AG13" s="34">
        <v>15</v>
      </c>
      <c r="AH13" s="22">
        <f>COUNTIF(AB13:AG14,21)</f>
        <v>3</v>
      </c>
      <c r="AI13" s="22">
        <f t="shared" ref="AI13" si="12">SUM(AB13:AG14)</f>
        <v>89</v>
      </c>
      <c r="AJ13" s="11">
        <f>SUM(AE7:AE18)</f>
        <v>88</v>
      </c>
      <c r="AK13" s="22">
        <f t="shared" ref="AK13" si="13">SUM(AI13-AJ13)</f>
        <v>1</v>
      </c>
      <c r="AL13" s="22">
        <v>4</v>
      </c>
    </row>
    <row r="14" spans="2:38" ht="12.75" customHeight="1" thickBot="1">
      <c r="B14" s="14"/>
      <c r="C14" s="23" t="s">
        <v>29</v>
      </c>
      <c r="D14" s="31"/>
      <c r="E14" s="32"/>
      <c r="F14" s="32"/>
      <c r="G14" s="26"/>
      <c r="H14" s="22"/>
      <c r="I14" s="22"/>
      <c r="J14" s="22"/>
      <c r="K14" s="22"/>
      <c r="L14" s="2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Z14" s="14"/>
      <c r="AA14" s="23" t="s">
        <v>30</v>
      </c>
      <c r="AB14" s="28"/>
      <c r="AC14" s="22"/>
      <c r="AD14" s="22"/>
      <c r="AE14" s="29"/>
      <c r="AF14" s="34"/>
      <c r="AG14" s="34"/>
      <c r="AH14" s="22"/>
      <c r="AI14" s="22"/>
      <c r="AJ14" s="16"/>
      <c r="AK14" s="22"/>
      <c r="AL14" s="22"/>
    </row>
    <row r="15" spans="2:38" ht="12.75" customHeight="1" thickBot="1">
      <c r="B15" s="13"/>
      <c r="C15" s="35"/>
      <c r="D15" s="13"/>
      <c r="E15" s="13"/>
      <c r="F15" s="13"/>
      <c r="G15" s="36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Z15" s="9" t="s">
        <v>13</v>
      </c>
      <c r="AA15" s="33" t="s">
        <v>31</v>
      </c>
      <c r="AB15" s="28">
        <v>7</v>
      </c>
      <c r="AC15" s="22">
        <v>15</v>
      </c>
      <c r="AD15" s="22">
        <v>21</v>
      </c>
      <c r="AE15" s="34">
        <v>14</v>
      </c>
      <c r="AF15" s="37"/>
      <c r="AG15" s="34">
        <v>11</v>
      </c>
      <c r="AH15" s="22">
        <f t="shared" ref="AH15" si="14">COUNTIF(AB15:AG16,21)</f>
        <v>1</v>
      </c>
      <c r="AI15" s="22">
        <f t="shared" ref="AI15" si="15">SUM(AB15:AG16)</f>
        <v>68</v>
      </c>
      <c r="AJ15" s="11">
        <f>SUM(AF7:AF18)</f>
        <v>102</v>
      </c>
      <c r="AK15" s="22">
        <f>SUM(AI15-AJ15)</f>
        <v>-34</v>
      </c>
      <c r="AL15" s="22">
        <v>5</v>
      </c>
    </row>
    <row r="16" spans="2:38" ht="12.75" customHeight="1" thickBot="1">
      <c r="B16" s="13"/>
      <c r="C16" s="38"/>
      <c r="D16" s="13"/>
      <c r="E16" s="13"/>
      <c r="F16" s="13"/>
      <c r="Z16" s="14"/>
      <c r="AA16" s="23" t="s">
        <v>32</v>
      </c>
      <c r="AB16" s="28"/>
      <c r="AC16" s="22"/>
      <c r="AD16" s="22"/>
      <c r="AE16" s="34"/>
      <c r="AF16" s="37"/>
      <c r="AG16" s="34"/>
      <c r="AH16" s="22"/>
      <c r="AI16" s="22"/>
      <c r="AJ16" s="16"/>
      <c r="AK16" s="22"/>
      <c r="AL16" s="22"/>
    </row>
    <row r="17" spans="2:48" ht="12.75" customHeight="1" thickBot="1">
      <c r="C17" s="38"/>
      <c r="D17" s="13"/>
      <c r="E17" s="13"/>
      <c r="F17" s="13"/>
      <c r="Z17" s="9" t="s">
        <v>14</v>
      </c>
      <c r="AA17" s="33" t="s">
        <v>34</v>
      </c>
      <c r="AB17" s="28">
        <v>21</v>
      </c>
      <c r="AC17" s="22">
        <v>21</v>
      </c>
      <c r="AD17" s="22">
        <v>21</v>
      </c>
      <c r="AE17" s="34">
        <v>21</v>
      </c>
      <c r="AF17" s="34">
        <v>21</v>
      </c>
      <c r="AG17" s="37"/>
      <c r="AH17" s="22">
        <f t="shared" ref="AH17" si="16">COUNTIF(AB17:AG18,21)</f>
        <v>5</v>
      </c>
      <c r="AI17" s="22">
        <f t="shared" ref="AI17" si="17">SUM(AB17:AG18)</f>
        <v>105</v>
      </c>
      <c r="AJ17" s="11">
        <f>SUM(AG7:AG18)</f>
        <v>62</v>
      </c>
      <c r="AK17" s="22">
        <f>SUM(AI17-AJ17)</f>
        <v>43</v>
      </c>
      <c r="AL17" s="22">
        <v>1</v>
      </c>
    </row>
    <row r="18" spans="2:48" ht="12.75" customHeight="1" thickBot="1">
      <c r="C18" s="38"/>
      <c r="D18" s="13"/>
      <c r="E18" s="13"/>
      <c r="F18" s="13"/>
      <c r="Z18" s="14"/>
      <c r="AA18" s="23" t="s">
        <v>35</v>
      </c>
      <c r="AB18" s="28"/>
      <c r="AC18" s="22"/>
      <c r="AD18" s="22"/>
      <c r="AE18" s="34"/>
      <c r="AF18" s="34"/>
      <c r="AG18" s="37"/>
      <c r="AH18" s="22"/>
      <c r="AI18" s="22"/>
      <c r="AJ18" s="16"/>
      <c r="AK18" s="22"/>
      <c r="AL18" s="22"/>
    </row>
    <row r="19" spans="2:48" ht="12.75" customHeight="1" thickBot="1">
      <c r="Z19" s="13"/>
      <c r="AA19" s="38"/>
      <c r="AB19" s="13"/>
      <c r="AC19" s="13"/>
      <c r="AD19" s="13"/>
      <c r="AE19" s="36"/>
      <c r="AF19" s="36"/>
      <c r="AG19" s="36"/>
      <c r="AH19" s="13"/>
      <c r="AI19" s="13"/>
      <c r="AJ19" s="13"/>
      <c r="AK19" s="13"/>
      <c r="AL19" s="13"/>
    </row>
    <row r="20" spans="2:48" ht="12.75" customHeight="1">
      <c r="B20" s="39" t="s">
        <v>36</v>
      </c>
      <c r="C20" s="40"/>
      <c r="D20" s="10" t="s">
        <v>3</v>
      </c>
      <c r="E20" s="11" t="s">
        <v>4</v>
      </c>
      <c r="F20" s="11" t="s">
        <v>5</v>
      </c>
      <c r="G20" s="11" t="s">
        <v>6</v>
      </c>
      <c r="H20" s="11" t="s">
        <v>7</v>
      </c>
      <c r="I20" s="12" t="s">
        <v>8</v>
      </c>
      <c r="J20" s="12" t="s">
        <v>9</v>
      </c>
      <c r="K20" s="12" t="s">
        <v>10</v>
      </c>
      <c r="L20" s="11" t="s">
        <v>11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Z20" s="41"/>
      <c r="AA20" s="38"/>
      <c r="AB20" s="13"/>
      <c r="AC20" s="13"/>
      <c r="AD20" s="13"/>
    </row>
    <row r="21" spans="2:48" ht="12.75" customHeight="1" thickBot="1">
      <c r="B21" s="42"/>
      <c r="C21" s="43"/>
      <c r="D21" s="15"/>
      <c r="E21" s="16"/>
      <c r="F21" s="16"/>
      <c r="G21" s="16"/>
      <c r="H21" s="16"/>
      <c r="I21" s="17"/>
      <c r="J21" s="17"/>
      <c r="K21" s="17"/>
      <c r="L21" s="16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2:48" ht="12.75" customHeight="1" thickBot="1">
      <c r="B22" s="19" t="s">
        <v>3</v>
      </c>
      <c r="C22" s="44" t="s">
        <v>37</v>
      </c>
      <c r="D22" s="45"/>
      <c r="E22" s="27">
        <v>21</v>
      </c>
      <c r="F22" s="27">
        <v>21</v>
      </c>
      <c r="G22" s="27">
        <v>21</v>
      </c>
      <c r="H22" s="22">
        <f>COUNTIF(D22:G23,21)</f>
        <v>3</v>
      </c>
      <c r="I22" s="22">
        <f>SUM(D22:G23)</f>
        <v>63</v>
      </c>
      <c r="J22" s="22">
        <f>SUM(D22:D29)</f>
        <v>46</v>
      </c>
      <c r="K22" s="22">
        <f>SUM(I22-J22)</f>
        <v>17</v>
      </c>
      <c r="L22" s="22">
        <v>1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Z22" s="53" t="s">
        <v>61</v>
      </c>
      <c r="AA22" s="54"/>
    </row>
    <row r="23" spans="2:48" ht="12.75" customHeight="1" thickBot="1">
      <c r="B23" s="14"/>
      <c r="C23" s="47" t="s">
        <v>38</v>
      </c>
      <c r="D23" s="45"/>
      <c r="E23" s="32"/>
      <c r="F23" s="32"/>
      <c r="G23" s="32"/>
      <c r="H23" s="22"/>
      <c r="I23" s="22"/>
      <c r="J23" s="22"/>
      <c r="K23" s="22"/>
      <c r="L23" s="2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Z23" s="55"/>
      <c r="AA23" s="56"/>
    </row>
    <row r="24" spans="2:48" ht="12.75" customHeight="1" thickBot="1">
      <c r="B24" s="9" t="s">
        <v>4</v>
      </c>
      <c r="C24" s="20" t="s">
        <v>39</v>
      </c>
      <c r="D24" s="25">
        <v>13</v>
      </c>
      <c r="E24" s="26"/>
      <c r="F24" s="27">
        <v>8</v>
      </c>
      <c r="G24" s="27">
        <v>21</v>
      </c>
      <c r="H24" s="22">
        <f t="shared" ref="H24" si="18">COUNTIF(D24:G25,21)</f>
        <v>1</v>
      </c>
      <c r="I24" s="22">
        <f>SUM(D24:G25)</f>
        <v>42</v>
      </c>
      <c r="J24" s="22">
        <f>SUM(E22:E29)</f>
        <v>59</v>
      </c>
      <c r="K24" s="22">
        <f t="shared" ref="K24" si="19">SUM(I24-J24)</f>
        <v>-17</v>
      </c>
      <c r="L24" s="22">
        <v>3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2:48" ht="12.75" customHeight="1" thickBot="1">
      <c r="B25" s="14"/>
      <c r="C25" s="23" t="s">
        <v>40</v>
      </c>
      <c r="D25" s="48"/>
      <c r="E25" s="26"/>
      <c r="F25" s="32"/>
      <c r="G25" s="32"/>
      <c r="H25" s="22"/>
      <c r="I25" s="22"/>
      <c r="J25" s="22"/>
      <c r="K25" s="22"/>
      <c r="L25" s="2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Z25" s="71"/>
      <c r="AA25" s="78"/>
      <c r="AB25" s="78"/>
      <c r="AC25" s="78"/>
      <c r="AD25" s="78"/>
      <c r="AE25" s="78"/>
      <c r="AF25" s="78"/>
      <c r="AG25" s="78"/>
      <c r="AH25" s="78"/>
      <c r="AI25" s="78"/>
      <c r="AJ25" s="72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</row>
    <row r="26" spans="2:48" ht="12.75" customHeight="1" thickBot="1">
      <c r="B26" s="9" t="s">
        <v>5</v>
      </c>
      <c r="C26" s="20" t="s">
        <v>41</v>
      </c>
      <c r="D26" s="25">
        <v>16</v>
      </c>
      <c r="E26" s="27">
        <v>21</v>
      </c>
      <c r="F26" s="26"/>
      <c r="G26" s="27">
        <v>21</v>
      </c>
      <c r="H26" s="22">
        <f t="shared" ref="H26" si="20">COUNTIF(D26:G27,21)</f>
        <v>2</v>
      </c>
      <c r="I26" s="22">
        <f t="shared" ref="I26" si="21">SUM(D26:G27)</f>
        <v>58</v>
      </c>
      <c r="J26" s="22">
        <f>SUM(F22:F29)</f>
        <v>34</v>
      </c>
      <c r="K26" s="22">
        <f t="shared" ref="K26" si="22">SUM(I26-J26)</f>
        <v>24</v>
      </c>
      <c r="L26" s="22">
        <v>2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Z26" s="79">
        <v>1</v>
      </c>
      <c r="AA26" s="49" t="s">
        <v>16</v>
      </c>
      <c r="AB26" s="80" t="s">
        <v>48</v>
      </c>
      <c r="AC26" s="85" t="s">
        <v>62</v>
      </c>
      <c r="AD26" s="86"/>
      <c r="AE26" s="80" t="s">
        <v>63</v>
      </c>
      <c r="AF26" s="80"/>
      <c r="AG26" s="28"/>
      <c r="AH26" s="83"/>
      <c r="AI26" s="83"/>
      <c r="AJ26" s="75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</row>
    <row r="27" spans="2:48" ht="12.75" customHeight="1" thickBot="1">
      <c r="B27" s="14"/>
      <c r="C27" s="23" t="s">
        <v>42</v>
      </c>
      <c r="D27" s="48"/>
      <c r="E27" s="32"/>
      <c r="F27" s="26"/>
      <c r="G27" s="32"/>
      <c r="H27" s="22"/>
      <c r="I27" s="22"/>
      <c r="J27" s="22"/>
      <c r="K27" s="22"/>
      <c r="L27" s="2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Z27" s="14"/>
      <c r="AA27" s="51" t="s">
        <v>18</v>
      </c>
      <c r="AB27" s="84"/>
      <c r="AC27" s="87" t="s">
        <v>64</v>
      </c>
      <c r="AD27" s="88"/>
      <c r="AE27" s="84"/>
      <c r="AF27" s="84"/>
      <c r="AG27" s="15"/>
    </row>
    <row r="28" spans="2:48" ht="12.75" customHeight="1" thickBot="1">
      <c r="B28" s="9" t="s">
        <v>6</v>
      </c>
      <c r="C28" s="20" t="s">
        <v>43</v>
      </c>
      <c r="D28" s="25">
        <v>17</v>
      </c>
      <c r="E28" s="27">
        <v>17</v>
      </c>
      <c r="F28" s="27">
        <v>5</v>
      </c>
      <c r="G28" s="26"/>
      <c r="H28" s="22">
        <f t="shared" ref="H28" si="23">COUNTIF(D28:G29,21)</f>
        <v>0</v>
      </c>
      <c r="I28" s="22">
        <f t="shared" ref="I28" si="24">SUM(D28:G29)</f>
        <v>39</v>
      </c>
      <c r="J28" s="22">
        <f>SUM(G22:G29)</f>
        <v>63</v>
      </c>
      <c r="K28" s="22">
        <f t="shared" ref="K28" si="25">SUM(I28-J28)</f>
        <v>-24</v>
      </c>
      <c r="L28" s="22">
        <v>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48" ht="12.75" customHeight="1" thickBot="1">
      <c r="B29" s="14"/>
      <c r="C29" s="23" t="s">
        <v>44</v>
      </c>
      <c r="D29" s="48"/>
      <c r="E29" s="32"/>
      <c r="F29" s="32"/>
      <c r="G29" s="26"/>
      <c r="H29" s="22"/>
      <c r="I29" s="22"/>
      <c r="J29" s="22"/>
      <c r="K29" s="22"/>
      <c r="L29" s="2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48" ht="12.75" customHeight="1">
      <c r="B30" s="13"/>
      <c r="C30" s="35"/>
      <c r="D30" s="13"/>
      <c r="E30" s="13"/>
      <c r="F30" s="13"/>
      <c r="G30" s="36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2" spans="2:48" ht="13.5" thickBot="1"/>
    <row r="33" spans="2:24" ht="12.75" customHeight="1">
      <c r="B33" s="53" t="s">
        <v>45</v>
      </c>
      <c r="C33" s="54"/>
    </row>
    <row r="34" spans="2:24" ht="13.5" customHeight="1" thickBot="1">
      <c r="B34" s="55"/>
      <c r="C34" s="56"/>
    </row>
    <row r="35" spans="2:24" ht="13.5" thickBot="1"/>
    <row r="36" spans="2:24">
      <c r="B36" s="11" t="s">
        <v>46</v>
      </c>
      <c r="C36" s="70" t="s">
        <v>47</v>
      </c>
      <c r="D36" s="65"/>
      <c r="E36" s="11" t="s">
        <v>48</v>
      </c>
      <c r="F36" s="9" t="s">
        <v>49</v>
      </c>
      <c r="G36" s="71" t="s">
        <v>23</v>
      </c>
      <c r="H36" s="72"/>
      <c r="I36" s="10"/>
      <c r="J36" s="10" t="s">
        <v>50</v>
      </c>
      <c r="K36" s="10"/>
    </row>
    <row r="37" spans="2:24" ht="13.5" thickBot="1">
      <c r="B37" s="16"/>
      <c r="C37" s="73" t="s">
        <v>38</v>
      </c>
      <c r="D37" s="67"/>
      <c r="E37" s="16"/>
      <c r="F37" s="14"/>
      <c r="G37" s="74" t="s">
        <v>25</v>
      </c>
      <c r="H37" s="75"/>
      <c r="I37" s="15"/>
      <c r="J37" s="15"/>
      <c r="K37" s="15"/>
    </row>
    <row r="38" spans="2:24" ht="13.5" thickBot="1">
      <c r="B38" s="58"/>
    </row>
    <row r="39" spans="2:24">
      <c r="B39" s="11" t="s">
        <v>51</v>
      </c>
      <c r="C39" s="49" t="s">
        <v>52</v>
      </c>
      <c r="D39" s="65"/>
      <c r="E39" s="11" t="s">
        <v>48</v>
      </c>
      <c r="F39" s="9" t="s">
        <v>53</v>
      </c>
      <c r="G39" s="76" t="s">
        <v>54</v>
      </c>
      <c r="H39" s="72"/>
      <c r="I39" s="10"/>
      <c r="J39" s="10" t="s">
        <v>55</v>
      </c>
      <c r="K39" s="10"/>
    </row>
    <row r="40" spans="2:24" ht="13.5" thickBot="1">
      <c r="B40" s="16"/>
      <c r="C40" s="51" t="s">
        <v>42</v>
      </c>
      <c r="D40" s="67"/>
      <c r="E40" s="16"/>
      <c r="F40" s="14"/>
      <c r="G40" s="77" t="s">
        <v>56</v>
      </c>
      <c r="H40" s="75"/>
      <c r="I40" s="15"/>
      <c r="J40" s="15"/>
      <c r="K40" s="15"/>
    </row>
    <row r="41" spans="2:24">
      <c r="B41" s="13"/>
      <c r="C41" s="35"/>
      <c r="D41" s="68"/>
      <c r="E41" s="13"/>
      <c r="F41" s="13"/>
      <c r="G41" s="69"/>
      <c r="H41" s="38"/>
      <c r="I41" s="13"/>
    </row>
    <row r="42" spans="2:24">
      <c r="B42" s="13"/>
      <c r="C42" s="35"/>
      <c r="D42" s="68"/>
      <c r="E42" s="13"/>
      <c r="F42" s="13"/>
      <c r="G42" s="69"/>
      <c r="H42" s="38"/>
      <c r="I42" s="13"/>
    </row>
    <row r="44" spans="2:24" ht="13.5" thickBot="1">
      <c r="H44" s="5" t="s">
        <v>57</v>
      </c>
    </row>
    <row r="45" spans="2:24" ht="12.75" customHeight="1">
      <c r="B45" s="53" t="s">
        <v>58</v>
      </c>
      <c r="C45" s="54"/>
    </row>
    <row r="46" spans="2:24" ht="13.5" customHeight="1" thickBot="1">
      <c r="B46" s="55"/>
      <c r="C46" s="56"/>
    </row>
    <row r="47" spans="2:24" ht="13.5" thickBot="1"/>
    <row r="48" spans="2:24" ht="13.5" thickBot="1">
      <c r="B48" s="71"/>
      <c r="C48" s="78"/>
      <c r="D48" s="78"/>
      <c r="E48" s="78"/>
      <c r="F48" s="78"/>
      <c r="G48" s="78"/>
      <c r="H48" s="78"/>
      <c r="I48" s="78"/>
      <c r="J48" s="78"/>
      <c r="K48" s="78"/>
      <c r="L48" s="72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2:24" ht="13.5" thickBot="1">
      <c r="B49" s="79">
        <v>1</v>
      </c>
      <c r="C49" s="70" t="s">
        <v>47</v>
      </c>
      <c r="D49" s="80" t="s">
        <v>48</v>
      </c>
      <c r="E49" s="81" t="s">
        <v>59</v>
      </c>
      <c r="F49" s="82"/>
      <c r="G49" s="80" t="s">
        <v>60</v>
      </c>
      <c r="H49" s="80"/>
      <c r="I49" s="28"/>
      <c r="J49" s="83"/>
      <c r="K49" s="83"/>
      <c r="L49" s="75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2:24" ht="13.5" thickBot="1">
      <c r="B50" s="14"/>
      <c r="C50" s="73" t="s">
        <v>38</v>
      </c>
      <c r="D50" s="84"/>
      <c r="E50" s="62" t="s">
        <v>56</v>
      </c>
      <c r="F50" s="63"/>
      <c r="G50" s="84"/>
      <c r="H50" s="84"/>
      <c r="I50" s="15"/>
    </row>
    <row r="53" spans="2:24" ht="13.5" thickBot="1"/>
    <row r="54" spans="2:24" ht="18">
      <c r="B54" s="89" t="s">
        <v>65</v>
      </c>
      <c r="C54" s="90"/>
      <c r="D54" s="90"/>
      <c r="E54" s="90"/>
      <c r="F54" s="90"/>
      <c r="G54" s="90"/>
      <c r="H54" s="90"/>
      <c r="I54" s="90"/>
      <c r="J54" s="90"/>
      <c r="K54" s="90"/>
      <c r="L54" s="91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2:24" ht="18.75" thickBot="1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5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127" spans="1:1">
      <c r="A127" s="38"/>
    </row>
    <row r="128" spans="1:1">
      <c r="A128" s="38"/>
    </row>
    <row r="133" spans="2:24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</row>
    <row r="134" spans="2:24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</row>
  </sheetData>
  <sheetProtection password="DEF3" sheet="1" objects="1" scenarios="1" selectLockedCells="1" selectUnlockedCells="1"/>
  <mergeCells count="214">
    <mergeCell ref="B54:L55"/>
    <mergeCell ref="Z22:AA23"/>
    <mergeCell ref="Z26:Z27"/>
    <mergeCell ref="AB26:AB27"/>
    <mergeCell ref="AC26:AD26"/>
    <mergeCell ref="AE26:AG27"/>
    <mergeCell ref="AC27:AD27"/>
    <mergeCell ref="B45:C46"/>
    <mergeCell ref="B49:B50"/>
    <mergeCell ref="D49:D50"/>
    <mergeCell ref="E49:F49"/>
    <mergeCell ref="G49:I50"/>
    <mergeCell ref="E50:F50"/>
    <mergeCell ref="J36:J37"/>
    <mergeCell ref="K36:K37"/>
    <mergeCell ref="B39:B40"/>
    <mergeCell ref="D39:D40"/>
    <mergeCell ref="E39:E40"/>
    <mergeCell ref="F39:F40"/>
    <mergeCell ref="I39:I40"/>
    <mergeCell ref="J39:J40"/>
    <mergeCell ref="K39:K40"/>
    <mergeCell ref="B33:C34"/>
    <mergeCell ref="B36:B37"/>
    <mergeCell ref="D36:D37"/>
    <mergeCell ref="E36:E37"/>
    <mergeCell ref="F36:F37"/>
    <mergeCell ref="I36:I37"/>
    <mergeCell ref="I28:I29"/>
    <mergeCell ref="J28:J29"/>
    <mergeCell ref="K28:K29"/>
    <mergeCell ref="L28:L29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B20:C21"/>
    <mergeCell ref="D20:D21"/>
    <mergeCell ref="E20:E21"/>
    <mergeCell ref="F20:F21"/>
    <mergeCell ref="G20:G21"/>
    <mergeCell ref="H20:H21"/>
    <mergeCell ref="AG17:AG18"/>
    <mergeCell ref="AH17:AH18"/>
    <mergeCell ref="AI17:AI18"/>
    <mergeCell ref="AJ17:AJ18"/>
    <mergeCell ref="AK17:AK18"/>
    <mergeCell ref="AL17:AL18"/>
    <mergeCell ref="AI15:AI16"/>
    <mergeCell ref="AJ15:AJ16"/>
    <mergeCell ref="AK15:AK16"/>
    <mergeCell ref="AL15:AL16"/>
    <mergeCell ref="Z17:Z18"/>
    <mergeCell ref="AB17:AB18"/>
    <mergeCell ref="AC17:AC18"/>
    <mergeCell ref="AD17:AD18"/>
    <mergeCell ref="AE17:AE18"/>
    <mergeCell ref="AF17:AF18"/>
    <mergeCell ref="AK13:AK14"/>
    <mergeCell ref="AL13:AL14"/>
    <mergeCell ref="Z15:Z16"/>
    <mergeCell ref="AB15:AB16"/>
    <mergeCell ref="AC15:AC16"/>
    <mergeCell ref="AD15:AD16"/>
    <mergeCell ref="AE15:AE16"/>
    <mergeCell ref="AF15:AF16"/>
    <mergeCell ref="AG15:AG16"/>
    <mergeCell ref="AH15:AH16"/>
    <mergeCell ref="AE13:AE14"/>
    <mergeCell ref="AF13:AF14"/>
    <mergeCell ref="AG13:AG14"/>
    <mergeCell ref="AH13:AH14"/>
    <mergeCell ref="AI13:AI14"/>
    <mergeCell ref="AJ13:AJ14"/>
    <mergeCell ref="K13:K14"/>
    <mergeCell ref="L13:L14"/>
    <mergeCell ref="Z13:Z14"/>
    <mergeCell ref="AB13:AB14"/>
    <mergeCell ref="AC13:AC14"/>
    <mergeCell ref="AD13:AD14"/>
    <mergeCell ref="AK11:AK12"/>
    <mergeCell ref="AL11:AL12"/>
    <mergeCell ref="B13:B14"/>
    <mergeCell ref="D13:D14"/>
    <mergeCell ref="E13:E14"/>
    <mergeCell ref="F13:F14"/>
    <mergeCell ref="G13:G14"/>
    <mergeCell ref="H13:H14"/>
    <mergeCell ref="I13:I14"/>
    <mergeCell ref="J13:J14"/>
    <mergeCell ref="AE11:AE12"/>
    <mergeCell ref="AF11:AF12"/>
    <mergeCell ref="AG11:AG12"/>
    <mergeCell ref="AH11:AH12"/>
    <mergeCell ref="AI11:AI12"/>
    <mergeCell ref="AJ11:AJ12"/>
    <mergeCell ref="K11:K12"/>
    <mergeCell ref="L11:L12"/>
    <mergeCell ref="Z11:Z12"/>
    <mergeCell ref="AB11:AB12"/>
    <mergeCell ref="AC11:AC12"/>
    <mergeCell ref="AD11:AD12"/>
    <mergeCell ref="AK9:AK10"/>
    <mergeCell ref="AL9:AL10"/>
    <mergeCell ref="B11:B12"/>
    <mergeCell ref="D11:D12"/>
    <mergeCell ref="E11:E12"/>
    <mergeCell ref="F11:F12"/>
    <mergeCell ref="G11:G12"/>
    <mergeCell ref="H11:H12"/>
    <mergeCell ref="I11:I12"/>
    <mergeCell ref="J11:J12"/>
    <mergeCell ref="AE9:AE10"/>
    <mergeCell ref="AF9:AF10"/>
    <mergeCell ref="AG9:AG10"/>
    <mergeCell ref="AH9:AH10"/>
    <mergeCell ref="AI9:AI10"/>
    <mergeCell ref="AJ9:AJ10"/>
    <mergeCell ref="K9:K10"/>
    <mergeCell ref="L9:L10"/>
    <mergeCell ref="Z9:Z10"/>
    <mergeCell ref="AB9:AB10"/>
    <mergeCell ref="AC9:AC10"/>
    <mergeCell ref="AD9:AD10"/>
    <mergeCell ref="AK7:AK8"/>
    <mergeCell ref="AL7:AL8"/>
    <mergeCell ref="B9:B10"/>
    <mergeCell ref="D9:D10"/>
    <mergeCell ref="E9:E10"/>
    <mergeCell ref="F9:F10"/>
    <mergeCell ref="G9:G10"/>
    <mergeCell ref="H9:H10"/>
    <mergeCell ref="I9:I10"/>
    <mergeCell ref="J9:J10"/>
    <mergeCell ref="AE7:AE8"/>
    <mergeCell ref="AF7:AF8"/>
    <mergeCell ref="AG7:AG8"/>
    <mergeCell ref="AH7:AH8"/>
    <mergeCell ref="AI7:AI8"/>
    <mergeCell ref="AJ7:AJ8"/>
    <mergeCell ref="K7:K8"/>
    <mergeCell ref="L7:L8"/>
    <mergeCell ref="Z7:Z8"/>
    <mergeCell ref="AB7:AB8"/>
    <mergeCell ref="AC7:AC8"/>
    <mergeCell ref="AD7:AD8"/>
    <mergeCell ref="AK5:AK6"/>
    <mergeCell ref="AL5:AL6"/>
    <mergeCell ref="B7:B8"/>
    <mergeCell ref="D7:D8"/>
    <mergeCell ref="E7:E8"/>
    <mergeCell ref="F7:F8"/>
    <mergeCell ref="G7:G8"/>
    <mergeCell ref="H7:H8"/>
    <mergeCell ref="I7:I8"/>
    <mergeCell ref="J7:J8"/>
    <mergeCell ref="AE5:AE6"/>
    <mergeCell ref="AF5:AF6"/>
    <mergeCell ref="AG5:AG6"/>
    <mergeCell ref="AH5:AH6"/>
    <mergeCell ref="AI5:AI6"/>
    <mergeCell ref="AJ5:AJ6"/>
    <mergeCell ref="K5:K6"/>
    <mergeCell ref="L5:L6"/>
    <mergeCell ref="Z5:AA6"/>
    <mergeCell ref="AB5:AB6"/>
    <mergeCell ref="AC5:AC6"/>
    <mergeCell ref="AD5:AD6"/>
    <mergeCell ref="B1:L2"/>
    <mergeCell ref="Z1:AK2"/>
    <mergeCell ref="B5:C6"/>
    <mergeCell ref="D5:D6"/>
    <mergeCell ref="E5:E6"/>
    <mergeCell ref="F5:F6"/>
    <mergeCell ref="G5:G6"/>
    <mergeCell ref="H5:H6"/>
    <mergeCell ref="I5:I6"/>
    <mergeCell ref="J5:J6"/>
  </mergeCells>
  <pageMargins left="0.15748031496062992" right="0.15748031496062992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3" activePane="bottomLeft" state="frozen"/>
      <selection activeCell="AC32" sqref="AC32"/>
      <selection pane="bottomLeft" activeCell="B61" sqref="B61"/>
    </sheetView>
  </sheetViews>
  <sheetFormatPr defaultRowHeight="12.75"/>
  <cols>
    <col min="1" max="1" width="1.140625" style="5" customWidth="1"/>
    <col min="2" max="2" width="3.5703125" style="5" customWidth="1"/>
    <col min="3" max="3" width="19.42578125" style="5" customWidth="1"/>
    <col min="4" max="11" width="7.7109375" style="5" customWidth="1"/>
    <col min="12" max="12" width="9.140625" style="5"/>
    <col min="13" max="13" width="5.85546875" style="5" customWidth="1"/>
    <col min="14" max="16384" width="9.140625" style="5"/>
  </cols>
  <sheetData>
    <row r="1" spans="2:13" ht="11.25" customHeight="1">
      <c r="B1" s="1" t="s">
        <v>66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6"/>
      <c r="C2" s="7"/>
      <c r="D2" s="7"/>
      <c r="E2" s="7"/>
      <c r="F2" s="7"/>
      <c r="G2" s="7"/>
      <c r="H2" s="7"/>
      <c r="I2" s="7"/>
      <c r="J2" s="8"/>
      <c r="K2" s="7"/>
      <c r="L2" s="8"/>
    </row>
    <row r="3" spans="2:13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3.5" thickBot="1"/>
    <row r="5" spans="2:13" ht="12.75" customHeight="1">
      <c r="B5" s="9" t="s">
        <v>12</v>
      </c>
      <c r="C5" s="10"/>
      <c r="D5" s="11" t="s">
        <v>3</v>
      </c>
      <c r="E5" s="11" t="s">
        <v>4</v>
      </c>
      <c r="F5" s="11" t="s">
        <v>5</v>
      </c>
      <c r="G5" s="11" t="s">
        <v>6</v>
      </c>
      <c r="H5" s="11" t="s">
        <v>13</v>
      </c>
      <c r="I5" s="11" t="s">
        <v>7</v>
      </c>
      <c r="J5" s="12" t="s">
        <v>8</v>
      </c>
      <c r="K5" s="12" t="s">
        <v>9</v>
      </c>
      <c r="L5" s="12" t="s">
        <v>10</v>
      </c>
      <c r="M5" s="11" t="s">
        <v>11</v>
      </c>
    </row>
    <row r="6" spans="2:13" ht="12.75" customHeight="1" thickBot="1">
      <c r="B6" s="14"/>
      <c r="C6" s="18"/>
      <c r="D6" s="16"/>
      <c r="E6" s="16"/>
      <c r="F6" s="16"/>
      <c r="G6" s="16"/>
      <c r="H6" s="16"/>
      <c r="I6" s="16"/>
      <c r="J6" s="17"/>
      <c r="K6" s="17"/>
      <c r="L6" s="17"/>
      <c r="M6" s="16"/>
    </row>
    <row r="7" spans="2:13" ht="12.75" customHeight="1" thickBot="1">
      <c r="B7" s="9" t="s">
        <v>3</v>
      </c>
      <c r="C7" s="20" t="s">
        <v>67</v>
      </c>
      <c r="D7" s="21"/>
      <c r="E7" s="22">
        <v>17</v>
      </c>
      <c r="F7" s="22">
        <v>21</v>
      </c>
      <c r="G7" s="22">
        <v>21</v>
      </c>
      <c r="H7" s="22">
        <v>15</v>
      </c>
      <c r="I7" s="22">
        <f>COUNTIF(D7:H8,21)</f>
        <v>2</v>
      </c>
      <c r="J7" s="22">
        <f>SUM(D7:H8)</f>
        <v>74</v>
      </c>
      <c r="K7" s="22">
        <f>SUM(D7:D16)</f>
        <v>68</v>
      </c>
      <c r="L7" s="22">
        <f>SUM(J7-K7)</f>
        <v>6</v>
      </c>
      <c r="M7" s="22">
        <v>3</v>
      </c>
    </row>
    <row r="8" spans="2:13" ht="12.75" customHeight="1" thickBot="1">
      <c r="B8" s="14"/>
      <c r="C8" s="23" t="s">
        <v>40</v>
      </c>
      <c r="D8" s="21"/>
      <c r="E8" s="22"/>
      <c r="F8" s="22"/>
      <c r="G8" s="22"/>
      <c r="H8" s="22"/>
      <c r="I8" s="22"/>
      <c r="J8" s="22"/>
      <c r="K8" s="22"/>
      <c r="L8" s="22"/>
      <c r="M8" s="22"/>
    </row>
    <row r="9" spans="2:13" ht="12.75" customHeight="1" thickBot="1">
      <c r="B9" s="9" t="s">
        <v>4</v>
      </c>
      <c r="C9" s="20" t="s">
        <v>68</v>
      </c>
      <c r="D9" s="28">
        <v>21</v>
      </c>
      <c r="E9" s="29"/>
      <c r="F9" s="22">
        <v>21</v>
      </c>
      <c r="G9" s="22">
        <v>21</v>
      </c>
      <c r="H9" s="22">
        <v>14</v>
      </c>
      <c r="I9" s="22">
        <f>COUNTIF(D9:H10,21)</f>
        <v>3</v>
      </c>
      <c r="J9" s="22">
        <f>SUM(D9:H10)</f>
        <v>77</v>
      </c>
      <c r="K9" s="22">
        <f>SUM(E7:E16)</f>
        <v>70</v>
      </c>
      <c r="L9" s="22">
        <f t="shared" ref="L9" si="0">SUM(J9-K9)</f>
        <v>7</v>
      </c>
      <c r="M9" s="22">
        <v>2</v>
      </c>
    </row>
    <row r="10" spans="2:13" ht="12.75" customHeight="1" thickBot="1">
      <c r="B10" s="14"/>
      <c r="C10" s="33" t="s">
        <v>69</v>
      </c>
      <c r="D10" s="28"/>
      <c r="E10" s="29"/>
      <c r="F10" s="22"/>
      <c r="G10" s="22"/>
      <c r="H10" s="22"/>
      <c r="I10" s="22"/>
      <c r="J10" s="22"/>
      <c r="K10" s="22"/>
      <c r="L10" s="22"/>
      <c r="M10" s="22"/>
    </row>
    <row r="11" spans="2:13" ht="12.75" customHeight="1" thickBot="1">
      <c r="B11" s="9" t="s">
        <v>5</v>
      </c>
      <c r="C11" s="20" t="s">
        <v>70</v>
      </c>
      <c r="D11" s="28">
        <v>11</v>
      </c>
      <c r="E11" s="22">
        <v>18</v>
      </c>
      <c r="F11" s="29"/>
      <c r="G11" s="22">
        <v>21</v>
      </c>
      <c r="H11" s="22">
        <v>20</v>
      </c>
      <c r="I11" s="22">
        <f>COUNTIF(D11:H12,21)</f>
        <v>1</v>
      </c>
      <c r="J11" s="22">
        <f>SUM(D11:H12)</f>
        <v>70</v>
      </c>
      <c r="K11" s="22">
        <f>SUM(F7:F16)</f>
        <v>72</v>
      </c>
      <c r="L11" s="22">
        <f t="shared" ref="L11" si="1">SUM(J11-K11)</f>
        <v>-2</v>
      </c>
      <c r="M11" s="22">
        <v>4</v>
      </c>
    </row>
    <row r="12" spans="2:13" ht="12.75" customHeight="1" thickBot="1">
      <c r="B12" s="14"/>
      <c r="C12" s="23" t="s">
        <v>71</v>
      </c>
      <c r="D12" s="28"/>
      <c r="E12" s="22"/>
      <c r="F12" s="29"/>
      <c r="G12" s="22"/>
      <c r="H12" s="22"/>
      <c r="I12" s="22"/>
      <c r="J12" s="22"/>
      <c r="K12" s="22"/>
      <c r="L12" s="22"/>
      <c r="M12" s="22"/>
    </row>
    <row r="13" spans="2:13" ht="12.75" customHeight="1" thickBot="1">
      <c r="B13" s="9" t="s">
        <v>6</v>
      </c>
      <c r="C13" s="33" t="s">
        <v>72</v>
      </c>
      <c r="D13" s="28">
        <v>15</v>
      </c>
      <c r="E13" s="22">
        <v>14</v>
      </c>
      <c r="F13" s="22">
        <v>9</v>
      </c>
      <c r="G13" s="29"/>
      <c r="H13" s="34">
        <v>21</v>
      </c>
      <c r="I13" s="22">
        <f>COUNTIF(D13:H14,21)</f>
        <v>1</v>
      </c>
      <c r="J13" s="22">
        <f>SUM(D13:H14)</f>
        <v>59</v>
      </c>
      <c r="K13" s="22">
        <f>SUM(G7:G16)</f>
        <v>83</v>
      </c>
      <c r="L13" s="22">
        <f t="shared" ref="L13" si="2">SUM(J13-K13)</f>
        <v>-24</v>
      </c>
      <c r="M13" s="22">
        <v>5</v>
      </c>
    </row>
    <row r="14" spans="2:13" ht="12.75" customHeight="1" thickBot="1">
      <c r="B14" s="14"/>
      <c r="C14" s="23" t="s">
        <v>73</v>
      </c>
      <c r="D14" s="28"/>
      <c r="E14" s="22"/>
      <c r="F14" s="22"/>
      <c r="G14" s="29"/>
      <c r="H14" s="34"/>
      <c r="I14" s="22"/>
      <c r="J14" s="22"/>
      <c r="K14" s="22"/>
      <c r="L14" s="22"/>
      <c r="M14" s="22"/>
    </row>
    <row r="15" spans="2:13" ht="12.75" customHeight="1" thickBot="1">
      <c r="B15" s="9" t="s">
        <v>13</v>
      </c>
      <c r="C15" s="33" t="s">
        <v>74</v>
      </c>
      <c r="D15" s="28">
        <v>21</v>
      </c>
      <c r="E15" s="22">
        <v>21</v>
      </c>
      <c r="F15" s="22">
        <v>21</v>
      </c>
      <c r="G15" s="34">
        <v>20</v>
      </c>
      <c r="H15" s="37"/>
      <c r="I15" s="22">
        <f>COUNTIF(D15:H16,21)</f>
        <v>3</v>
      </c>
      <c r="J15" s="22">
        <f>SUM(D15:H16)</f>
        <v>83</v>
      </c>
      <c r="K15" s="22">
        <f>SUM(H7:H16)</f>
        <v>70</v>
      </c>
      <c r="L15" s="22">
        <f>SUM(J15-K15)</f>
        <v>13</v>
      </c>
      <c r="M15" s="22">
        <v>1</v>
      </c>
    </row>
    <row r="16" spans="2:13" ht="12.75" customHeight="1" thickBot="1">
      <c r="B16" s="14"/>
      <c r="C16" s="23" t="s">
        <v>75</v>
      </c>
      <c r="D16" s="28"/>
      <c r="E16" s="22"/>
      <c r="F16" s="22"/>
      <c r="G16" s="34"/>
      <c r="H16" s="37"/>
      <c r="I16" s="22"/>
      <c r="J16" s="22"/>
      <c r="K16" s="22"/>
      <c r="L16" s="22"/>
      <c r="M16" s="22"/>
    </row>
    <row r="17" spans="2:13" ht="12.75" customHeight="1">
      <c r="C17" s="38"/>
      <c r="D17" s="13"/>
      <c r="E17" s="13"/>
      <c r="F17" s="13"/>
    </row>
    <row r="18" spans="2:13" ht="12.75" customHeight="1">
      <c r="B18" s="41"/>
      <c r="C18" s="38"/>
      <c r="D18" s="13"/>
      <c r="E18" s="13"/>
      <c r="F18" s="13"/>
    </row>
    <row r="19" spans="2:13" ht="12.75" customHeight="1" thickBot="1"/>
    <row r="20" spans="2:13" ht="12.75" customHeight="1">
      <c r="B20" s="9" t="s">
        <v>76</v>
      </c>
      <c r="C20" s="10"/>
      <c r="D20" s="11" t="s">
        <v>3</v>
      </c>
      <c r="E20" s="11" t="s">
        <v>4</v>
      </c>
      <c r="F20" s="11" t="s">
        <v>5</v>
      </c>
      <c r="G20" s="11" t="s">
        <v>6</v>
      </c>
      <c r="H20" s="11" t="s">
        <v>13</v>
      </c>
      <c r="I20" s="11" t="s">
        <v>7</v>
      </c>
      <c r="J20" s="12" t="s">
        <v>8</v>
      </c>
      <c r="K20" s="12" t="s">
        <v>9</v>
      </c>
      <c r="L20" s="12" t="s">
        <v>10</v>
      </c>
      <c r="M20" s="11" t="s">
        <v>11</v>
      </c>
    </row>
    <row r="21" spans="2:13" ht="12.75" customHeight="1" thickBot="1">
      <c r="B21" s="14"/>
      <c r="C21" s="18"/>
      <c r="D21" s="16"/>
      <c r="E21" s="16"/>
      <c r="F21" s="16"/>
      <c r="G21" s="16"/>
      <c r="H21" s="16"/>
      <c r="I21" s="16"/>
      <c r="J21" s="17"/>
      <c r="K21" s="17"/>
      <c r="L21" s="17"/>
      <c r="M21" s="16"/>
    </row>
    <row r="22" spans="2:13" ht="12.75" customHeight="1" thickBot="1">
      <c r="B22" s="9" t="s">
        <v>3</v>
      </c>
      <c r="C22" s="20" t="s">
        <v>77</v>
      </c>
      <c r="D22" s="21"/>
      <c r="E22" s="22">
        <v>21</v>
      </c>
      <c r="F22" s="22">
        <v>21</v>
      </c>
      <c r="G22" s="22">
        <v>18</v>
      </c>
      <c r="H22" s="22">
        <v>21</v>
      </c>
      <c r="I22" s="22">
        <f>COUNTIF(D22:H23,21)</f>
        <v>3</v>
      </c>
      <c r="J22" s="22">
        <f>SUM(D22:H23)</f>
        <v>81</v>
      </c>
      <c r="K22" s="22">
        <f>SUM(D22:D31)</f>
        <v>73</v>
      </c>
      <c r="L22" s="22">
        <f>SUM(J22-K22)</f>
        <v>8</v>
      </c>
      <c r="M22" s="22">
        <v>3</v>
      </c>
    </row>
    <row r="23" spans="2:13" ht="12.75" customHeight="1" thickBot="1">
      <c r="B23" s="14"/>
      <c r="C23" s="33" t="s">
        <v>20</v>
      </c>
      <c r="D23" s="21"/>
      <c r="E23" s="22"/>
      <c r="F23" s="22"/>
      <c r="G23" s="22"/>
      <c r="H23" s="22"/>
      <c r="I23" s="22"/>
      <c r="J23" s="22"/>
      <c r="K23" s="22"/>
      <c r="L23" s="22"/>
      <c r="M23" s="22"/>
    </row>
    <row r="24" spans="2:13" ht="12.75" customHeight="1" thickBot="1">
      <c r="B24" s="9" t="s">
        <v>4</v>
      </c>
      <c r="C24" s="20" t="s">
        <v>78</v>
      </c>
      <c r="D24" s="28">
        <v>14</v>
      </c>
      <c r="E24" s="29"/>
      <c r="F24" s="22">
        <v>10</v>
      </c>
      <c r="G24" s="22">
        <v>10</v>
      </c>
      <c r="H24" s="22">
        <v>18</v>
      </c>
      <c r="I24" s="22">
        <f>COUNTIF(D24:H25,21)</f>
        <v>0</v>
      </c>
      <c r="J24" s="22">
        <f>SUM(D24:H25)</f>
        <v>52</v>
      </c>
      <c r="K24" s="22">
        <f>SUM(E22:E31)</f>
        <v>84</v>
      </c>
      <c r="L24" s="22">
        <f t="shared" ref="L24" si="3">SUM(J24-K24)</f>
        <v>-32</v>
      </c>
      <c r="M24" s="22">
        <v>5</v>
      </c>
    </row>
    <row r="25" spans="2:13" ht="12.75" customHeight="1" thickBot="1">
      <c r="B25" s="14"/>
      <c r="C25" s="23" t="s">
        <v>31</v>
      </c>
      <c r="D25" s="28"/>
      <c r="E25" s="29"/>
      <c r="F25" s="22"/>
      <c r="G25" s="22"/>
      <c r="H25" s="22"/>
      <c r="I25" s="22"/>
      <c r="J25" s="22"/>
      <c r="K25" s="22"/>
      <c r="L25" s="22"/>
      <c r="M25" s="22"/>
    </row>
    <row r="26" spans="2:13" ht="12.75" customHeight="1" thickBot="1">
      <c r="B26" s="9" t="s">
        <v>5</v>
      </c>
      <c r="C26" s="33" t="s">
        <v>79</v>
      </c>
      <c r="D26" s="28">
        <v>21</v>
      </c>
      <c r="E26" s="22">
        <v>21</v>
      </c>
      <c r="F26" s="29"/>
      <c r="G26" s="22">
        <v>19</v>
      </c>
      <c r="H26" s="22">
        <v>21</v>
      </c>
      <c r="I26" s="22">
        <f>COUNTIF(D26:H27,21)</f>
        <v>3</v>
      </c>
      <c r="J26" s="22">
        <f>SUM(D26:H27)</f>
        <v>82</v>
      </c>
      <c r="K26" s="22">
        <f>SUM(F22:F31)</f>
        <v>72</v>
      </c>
      <c r="L26" s="22">
        <f t="shared" ref="L26" si="4">SUM(J26-K26)</f>
        <v>10</v>
      </c>
      <c r="M26" s="22">
        <v>2</v>
      </c>
    </row>
    <row r="27" spans="2:13" ht="12.75" customHeight="1" thickBot="1">
      <c r="B27" s="14"/>
      <c r="C27" s="33" t="s">
        <v>80</v>
      </c>
      <c r="D27" s="28"/>
      <c r="E27" s="22"/>
      <c r="F27" s="29"/>
      <c r="G27" s="22"/>
      <c r="H27" s="22"/>
      <c r="I27" s="22"/>
      <c r="J27" s="22"/>
      <c r="K27" s="22"/>
      <c r="L27" s="22"/>
      <c r="M27" s="22"/>
    </row>
    <row r="28" spans="2:13" ht="12.75" customHeight="1" thickBot="1">
      <c r="B28" s="9" t="s">
        <v>6</v>
      </c>
      <c r="C28" s="20" t="s">
        <v>81</v>
      </c>
      <c r="D28" s="28">
        <v>21</v>
      </c>
      <c r="E28" s="22">
        <v>21</v>
      </c>
      <c r="F28" s="22">
        <v>21</v>
      </c>
      <c r="G28" s="29"/>
      <c r="H28" s="34">
        <v>21</v>
      </c>
      <c r="I28" s="22">
        <f>COUNTIF(D28:H29,21)</f>
        <v>4</v>
      </c>
      <c r="J28" s="22">
        <f>SUM(D28:H29)</f>
        <v>84</v>
      </c>
      <c r="K28" s="22">
        <f>SUM(G22:G31)</f>
        <v>58</v>
      </c>
      <c r="L28" s="22">
        <f t="shared" ref="L28" si="5">SUM(J28-K28)</f>
        <v>26</v>
      </c>
      <c r="M28" s="22">
        <v>1</v>
      </c>
    </row>
    <row r="29" spans="2:13" ht="12.75" customHeight="1" thickBot="1">
      <c r="B29" s="14"/>
      <c r="C29" s="23" t="s">
        <v>16</v>
      </c>
      <c r="D29" s="28"/>
      <c r="E29" s="22"/>
      <c r="F29" s="22"/>
      <c r="G29" s="29"/>
      <c r="H29" s="34"/>
      <c r="I29" s="22"/>
      <c r="J29" s="22"/>
      <c r="K29" s="22"/>
      <c r="L29" s="22"/>
      <c r="M29" s="22"/>
    </row>
    <row r="30" spans="2:13" ht="12.75" customHeight="1" thickBot="1">
      <c r="B30" s="9" t="s">
        <v>13</v>
      </c>
      <c r="C30" s="33" t="s">
        <v>82</v>
      </c>
      <c r="D30" s="28">
        <v>17</v>
      </c>
      <c r="E30" s="22">
        <v>21</v>
      </c>
      <c r="F30" s="22">
        <v>20</v>
      </c>
      <c r="G30" s="34">
        <v>11</v>
      </c>
      <c r="H30" s="37"/>
      <c r="I30" s="22">
        <f>COUNTIF(D30:H31,21)</f>
        <v>1</v>
      </c>
      <c r="J30" s="22">
        <f>SUM(D30:H31)</f>
        <v>69</v>
      </c>
      <c r="K30" s="22">
        <f>SUM(H22:H31)</f>
        <v>81</v>
      </c>
      <c r="L30" s="22">
        <f>SUM(J30-K30)</f>
        <v>-12</v>
      </c>
      <c r="M30" s="22">
        <v>4</v>
      </c>
    </row>
    <row r="31" spans="2:13" ht="12.75" customHeight="1" thickBot="1">
      <c r="B31" s="14"/>
      <c r="C31" s="23" t="s">
        <v>32</v>
      </c>
      <c r="D31" s="28"/>
      <c r="E31" s="22"/>
      <c r="F31" s="22"/>
      <c r="G31" s="34"/>
      <c r="H31" s="37"/>
      <c r="I31" s="22"/>
      <c r="J31" s="22"/>
      <c r="K31" s="22"/>
      <c r="L31" s="22"/>
      <c r="M31" s="22"/>
    </row>
    <row r="32" spans="2:13" ht="12.75" customHeight="1">
      <c r="C32" s="38"/>
      <c r="D32" s="13"/>
      <c r="E32" s="13"/>
      <c r="F32" s="13"/>
    </row>
    <row r="33" spans="2:12" ht="12.75" customHeight="1">
      <c r="B33" s="41"/>
      <c r="C33" s="38"/>
      <c r="D33" s="13"/>
      <c r="E33" s="13"/>
      <c r="F33" s="13"/>
    </row>
    <row r="34" spans="2:12" ht="12.75" customHeight="1" thickBot="1">
      <c r="C34" s="38"/>
      <c r="D34" s="13"/>
      <c r="E34" s="13"/>
      <c r="F34" s="13"/>
      <c r="G34" s="13"/>
      <c r="H34" s="13"/>
      <c r="I34" s="13"/>
      <c r="J34" s="13"/>
      <c r="K34" s="13"/>
    </row>
    <row r="35" spans="2:12" ht="12.75" customHeight="1">
      <c r="B35" s="9" t="s">
        <v>83</v>
      </c>
      <c r="C35" s="10"/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2" t="s">
        <v>8</v>
      </c>
      <c r="J35" s="12" t="s">
        <v>9</v>
      </c>
      <c r="K35" s="12" t="s">
        <v>10</v>
      </c>
      <c r="L35" s="11" t="s">
        <v>11</v>
      </c>
    </row>
    <row r="36" spans="2:12" ht="12.75" customHeight="1" thickBot="1">
      <c r="B36" s="14"/>
      <c r="C36" s="18"/>
      <c r="D36" s="16"/>
      <c r="E36" s="16"/>
      <c r="F36" s="16"/>
      <c r="G36" s="16"/>
      <c r="H36" s="16"/>
      <c r="I36" s="17"/>
      <c r="J36" s="17"/>
      <c r="K36" s="17"/>
      <c r="L36" s="16"/>
    </row>
    <row r="37" spans="2:12" ht="12.75" customHeight="1" thickBot="1">
      <c r="B37" s="9" t="s">
        <v>3</v>
      </c>
      <c r="C37" s="20" t="s">
        <v>84</v>
      </c>
      <c r="D37" s="21"/>
      <c r="E37" s="22">
        <v>21</v>
      </c>
      <c r="F37" s="22">
        <v>21</v>
      </c>
      <c r="G37" s="22">
        <v>21</v>
      </c>
      <c r="H37" s="22">
        <f>COUNTIF(D37:G38,21)</f>
        <v>3</v>
      </c>
      <c r="I37" s="22">
        <f>SUM(D37:G38)</f>
        <v>63</v>
      </c>
      <c r="J37" s="22">
        <f>SUM(D37:D44)</f>
        <v>36</v>
      </c>
      <c r="K37" s="22">
        <f>SUM(I37-J37)</f>
        <v>27</v>
      </c>
      <c r="L37" s="22">
        <v>1</v>
      </c>
    </row>
    <row r="38" spans="2:12" ht="12.75" customHeight="1" thickBot="1">
      <c r="B38" s="14"/>
      <c r="C38" s="23" t="s">
        <v>18</v>
      </c>
      <c r="D38" s="21"/>
      <c r="E38" s="22"/>
      <c r="F38" s="22"/>
      <c r="G38" s="22"/>
      <c r="H38" s="22"/>
      <c r="I38" s="22"/>
      <c r="J38" s="22"/>
      <c r="K38" s="22"/>
      <c r="L38" s="22"/>
    </row>
    <row r="39" spans="2:12" ht="12.75" customHeight="1" thickBot="1">
      <c r="B39" s="9" t="s">
        <v>4</v>
      </c>
      <c r="C39" s="20" t="s">
        <v>85</v>
      </c>
      <c r="D39" s="28">
        <v>7</v>
      </c>
      <c r="E39" s="29"/>
      <c r="F39" s="22">
        <v>21</v>
      </c>
      <c r="G39" s="22">
        <v>16</v>
      </c>
      <c r="H39" s="22">
        <f t="shared" ref="H39" si="6">COUNTIF(D39:G40,21)</f>
        <v>1</v>
      </c>
      <c r="I39" s="22">
        <f>SUM(D39:G40)</f>
        <v>44</v>
      </c>
      <c r="J39" s="22">
        <f>SUM(E37:E44)</f>
        <v>53</v>
      </c>
      <c r="K39" s="22">
        <f t="shared" ref="K39" si="7">SUM(I39-J39)</f>
        <v>-9</v>
      </c>
      <c r="L39" s="22">
        <v>3</v>
      </c>
    </row>
    <row r="40" spans="2:12" ht="12.75" customHeight="1" thickBot="1">
      <c r="B40" s="14"/>
      <c r="C40" s="23" t="s">
        <v>86</v>
      </c>
      <c r="D40" s="28"/>
      <c r="E40" s="29"/>
      <c r="F40" s="22"/>
      <c r="G40" s="22"/>
      <c r="H40" s="22"/>
      <c r="I40" s="22"/>
      <c r="J40" s="22"/>
      <c r="K40" s="22"/>
      <c r="L40" s="22"/>
    </row>
    <row r="41" spans="2:12" ht="12.75" customHeight="1" thickBot="1">
      <c r="B41" s="9" t="s">
        <v>5</v>
      </c>
      <c r="C41" s="20" t="s">
        <v>87</v>
      </c>
      <c r="D41" s="28">
        <v>15</v>
      </c>
      <c r="E41" s="22">
        <v>11</v>
      </c>
      <c r="F41" s="29"/>
      <c r="G41" s="22">
        <v>17</v>
      </c>
      <c r="H41" s="22">
        <f t="shared" ref="H41" si="8">COUNTIF(D41:G42,21)</f>
        <v>0</v>
      </c>
      <c r="I41" s="22">
        <f t="shared" ref="I41" si="9">SUM(D41:G42)</f>
        <v>43</v>
      </c>
      <c r="J41" s="22">
        <f>SUM(F37:F44)</f>
        <v>63</v>
      </c>
      <c r="K41" s="22">
        <f t="shared" ref="K41" si="10">SUM(I41-J41)</f>
        <v>-20</v>
      </c>
      <c r="L41" s="22">
        <v>4</v>
      </c>
    </row>
    <row r="42" spans="2:12" ht="12.75" customHeight="1" thickBot="1">
      <c r="B42" s="14"/>
      <c r="C42" s="30" t="s">
        <v>88</v>
      </c>
      <c r="D42" s="28"/>
      <c r="E42" s="22"/>
      <c r="F42" s="29"/>
      <c r="G42" s="22"/>
      <c r="H42" s="22"/>
      <c r="I42" s="22"/>
      <c r="J42" s="22"/>
      <c r="K42" s="22"/>
      <c r="L42" s="22"/>
    </row>
    <row r="43" spans="2:12" ht="12.75" customHeight="1" thickBot="1">
      <c r="B43" s="9" t="s">
        <v>6</v>
      </c>
      <c r="C43" s="20" t="s">
        <v>89</v>
      </c>
      <c r="D43" s="28">
        <v>14</v>
      </c>
      <c r="E43" s="22">
        <v>21</v>
      </c>
      <c r="F43" s="22">
        <v>21</v>
      </c>
      <c r="G43" s="29"/>
      <c r="H43" s="22">
        <f t="shared" ref="H43" si="11">COUNTIF(D43:G44,21)</f>
        <v>2</v>
      </c>
      <c r="I43" s="22">
        <f t="shared" ref="I43" si="12">SUM(D43:G44)</f>
        <v>56</v>
      </c>
      <c r="J43" s="22">
        <f>SUM(G37:G44)</f>
        <v>54</v>
      </c>
      <c r="K43" s="22">
        <f t="shared" ref="K43" si="13">SUM(I43-J43)</f>
        <v>2</v>
      </c>
      <c r="L43" s="22">
        <v>2</v>
      </c>
    </row>
    <row r="44" spans="2:12" ht="12.75" customHeight="1" thickBot="1">
      <c r="B44" s="14"/>
      <c r="C44" s="96" t="s">
        <v>90</v>
      </c>
      <c r="D44" s="28"/>
      <c r="E44" s="22"/>
      <c r="F44" s="22"/>
      <c r="G44" s="29"/>
      <c r="H44" s="22"/>
      <c r="I44" s="22"/>
      <c r="J44" s="22"/>
      <c r="K44" s="22"/>
      <c r="L44" s="22"/>
    </row>
    <row r="45" spans="2:12" ht="12.75" customHeight="1">
      <c r="B45" s="13"/>
      <c r="C45" s="38"/>
      <c r="D45" s="13"/>
      <c r="E45" s="13"/>
      <c r="F45" s="13"/>
    </row>
    <row r="46" spans="2:12" ht="12.75" customHeight="1">
      <c r="C46" s="38"/>
      <c r="D46" s="13"/>
      <c r="E46" s="13"/>
      <c r="F46" s="13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9" t="s">
        <v>91</v>
      </c>
      <c r="C50" s="10"/>
      <c r="D50" s="11" t="s">
        <v>3</v>
      </c>
      <c r="E50" s="11" t="s">
        <v>4</v>
      </c>
      <c r="F50" s="11" t="s">
        <v>5</v>
      </c>
      <c r="G50" s="11" t="s">
        <v>6</v>
      </c>
      <c r="H50" s="11" t="s">
        <v>7</v>
      </c>
      <c r="I50" s="12" t="s">
        <v>8</v>
      </c>
      <c r="J50" s="12" t="s">
        <v>9</v>
      </c>
      <c r="K50" s="12" t="s">
        <v>10</v>
      </c>
      <c r="L50" s="11" t="s">
        <v>11</v>
      </c>
    </row>
    <row r="51" spans="2:12" ht="12.75" customHeight="1" thickBot="1">
      <c r="B51" s="14"/>
      <c r="C51" s="18"/>
      <c r="D51" s="16"/>
      <c r="E51" s="16"/>
      <c r="F51" s="16"/>
      <c r="G51" s="16"/>
      <c r="H51" s="16"/>
      <c r="I51" s="17"/>
      <c r="J51" s="17"/>
      <c r="K51" s="17"/>
      <c r="L51" s="16"/>
    </row>
    <row r="52" spans="2:12" ht="12.75" customHeight="1" thickBot="1">
      <c r="B52" s="9" t="s">
        <v>3</v>
      </c>
      <c r="C52" s="49"/>
      <c r="D52" s="21"/>
      <c r="E52" s="22"/>
      <c r="F52" s="22"/>
      <c r="G52" s="22"/>
      <c r="H52" s="22">
        <f>COUNTIF(D52:G53,21)</f>
        <v>0</v>
      </c>
      <c r="I52" s="22">
        <f>SUM(D52:G53)</f>
        <v>0</v>
      </c>
      <c r="J52" s="22">
        <f>SUM(D52:D59)</f>
        <v>0</v>
      </c>
      <c r="K52" s="22">
        <f>SUM(I52-J52)</f>
        <v>0</v>
      </c>
      <c r="L52" s="22"/>
    </row>
    <row r="53" spans="2:12" ht="12.75" customHeight="1" thickBot="1">
      <c r="B53" s="14"/>
      <c r="C53" s="51"/>
      <c r="D53" s="21"/>
      <c r="E53" s="22"/>
      <c r="F53" s="22"/>
      <c r="G53" s="22"/>
      <c r="H53" s="22"/>
      <c r="I53" s="22"/>
      <c r="J53" s="22"/>
      <c r="K53" s="22"/>
      <c r="L53" s="22"/>
    </row>
    <row r="54" spans="2:12" ht="12.75" customHeight="1" thickBot="1">
      <c r="B54" s="11" t="s">
        <v>4</v>
      </c>
      <c r="C54" s="97"/>
      <c r="D54" s="22"/>
      <c r="E54" s="29"/>
      <c r="F54" s="22"/>
      <c r="G54" s="22"/>
      <c r="H54" s="22">
        <f t="shared" ref="H54" si="14">COUNTIF(D54:G55,21)</f>
        <v>0</v>
      </c>
      <c r="I54" s="22">
        <f>SUM(D54:G55)</f>
        <v>0</v>
      </c>
      <c r="J54" s="22">
        <f>SUM(E52:E59)</f>
        <v>0</v>
      </c>
      <c r="K54" s="22">
        <f t="shared" ref="K54" si="15">SUM(I54-J54)</f>
        <v>0</v>
      </c>
      <c r="L54" s="22"/>
    </row>
    <row r="55" spans="2:12" ht="12.75" customHeight="1" thickBot="1">
      <c r="B55" s="16"/>
      <c r="C55" s="51"/>
      <c r="D55" s="22"/>
      <c r="E55" s="29"/>
      <c r="F55" s="22"/>
      <c r="G55" s="22"/>
      <c r="H55" s="22"/>
      <c r="I55" s="22"/>
      <c r="J55" s="22"/>
      <c r="K55" s="22"/>
      <c r="L55" s="22"/>
    </row>
    <row r="56" spans="2:12" ht="12.75" customHeight="1" thickBot="1">
      <c r="B56" s="11" t="s">
        <v>5</v>
      </c>
      <c r="C56" s="49"/>
      <c r="D56" s="22"/>
      <c r="E56" s="22"/>
      <c r="F56" s="29"/>
      <c r="G56" s="22"/>
      <c r="H56" s="22">
        <f t="shared" ref="H56" si="16">COUNTIF(D56:G57,21)</f>
        <v>0</v>
      </c>
      <c r="I56" s="22">
        <f t="shared" ref="I56" si="17">SUM(D56:G57)</f>
        <v>0</v>
      </c>
      <c r="J56" s="22">
        <f>SUM(F52:F59)</f>
        <v>0</v>
      </c>
      <c r="K56" s="22">
        <f t="shared" ref="K56" si="18">SUM(I56-J56)</f>
        <v>0</v>
      </c>
      <c r="L56" s="22"/>
    </row>
    <row r="57" spans="2:12" ht="12.75" customHeight="1" thickBot="1">
      <c r="B57" s="16"/>
      <c r="C57" s="51"/>
      <c r="D57" s="22"/>
      <c r="E57" s="22"/>
      <c r="F57" s="29"/>
      <c r="G57" s="22"/>
      <c r="H57" s="22"/>
      <c r="I57" s="22"/>
      <c r="J57" s="22"/>
      <c r="K57" s="22"/>
      <c r="L57" s="22"/>
    </row>
    <row r="58" spans="2:12" ht="12.75" customHeight="1">
      <c r="B58" s="11" t="s">
        <v>6</v>
      </c>
      <c r="C58" s="49"/>
      <c r="D58" s="11"/>
      <c r="E58" s="11"/>
      <c r="F58" s="11"/>
      <c r="G58" s="50"/>
      <c r="H58" s="11">
        <f t="shared" ref="H58" si="19">COUNTIF(D58:G59,21)</f>
        <v>0</v>
      </c>
      <c r="I58" s="11">
        <f t="shared" ref="I58" si="20">SUM(D58:G59)</f>
        <v>0</v>
      </c>
      <c r="J58" s="11">
        <f>SUM(G52:G59)</f>
        <v>0</v>
      </c>
      <c r="K58" s="11">
        <f t="shared" ref="K58" si="21">SUM(I58-J58)</f>
        <v>0</v>
      </c>
      <c r="L58" s="11"/>
    </row>
    <row r="59" spans="2:12" ht="12.75" customHeight="1" thickBot="1">
      <c r="B59" s="16"/>
      <c r="C59" s="57"/>
      <c r="D59" s="16"/>
      <c r="E59" s="16"/>
      <c r="F59" s="16"/>
      <c r="G59" s="52"/>
      <c r="H59" s="16"/>
      <c r="I59" s="16"/>
      <c r="J59" s="16"/>
      <c r="K59" s="16"/>
      <c r="L59" s="16"/>
    </row>
    <row r="60" spans="2:12" ht="12.75" customHeight="1">
      <c r="B60" s="13"/>
      <c r="C60" s="38"/>
      <c r="D60" s="13"/>
      <c r="E60" s="13"/>
      <c r="F60" s="13"/>
    </row>
    <row r="61" spans="2:12" ht="12.75" customHeight="1">
      <c r="C61" s="38"/>
      <c r="D61" s="13"/>
      <c r="E61" s="13"/>
      <c r="F61" s="13"/>
    </row>
    <row r="62" spans="2:12" ht="12.75" customHeight="1"/>
    <row r="63" spans="2:12" ht="12.75" customHeight="1">
      <c r="C63" s="13"/>
      <c r="D63" s="13"/>
      <c r="E63" s="13"/>
      <c r="F63" s="13"/>
      <c r="G63" s="13"/>
      <c r="H63" s="13"/>
      <c r="I63" s="13"/>
      <c r="J63" s="13"/>
      <c r="K63" s="13"/>
    </row>
    <row r="64" spans="2:12" ht="12.75" customHeight="1">
      <c r="C64" s="13"/>
      <c r="D64" s="13"/>
      <c r="E64" s="13"/>
      <c r="F64" s="13"/>
      <c r="G64" s="13"/>
      <c r="H64" s="13"/>
      <c r="I64" s="13"/>
      <c r="J64" s="13"/>
      <c r="K64" s="13"/>
    </row>
    <row r="65" spans="2:12" ht="12.75" customHeight="1" thickBot="1">
      <c r="C65" s="13"/>
      <c r="D65" s="13"/>
      <c r="E65" s="13"/>
      <c r="F65" s="13"/>
      <c r="G65" s="13"/>
      <c r="H65" s="13"/>
      <c r="I65" s="13"/>
      <c r="J65" s="13"/>
      <c r="K65" s="13"/>
    </row>
    <row r="66" spans="2:12" ht="12.75" customHeight="1">
      <c r="B66" s="1" t="str">
        <f>B1</f>
        <v>MIXED LEAGUE 'B' RESULTS - JUNE 2018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customHeight="1" thickBot="1"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</row>
    <row r="68" spans="2:12" ht="13.5" thickBot="1"/>
    <row r="69" spans="2:12" ht="12.75" customHeight="1">
      <c r="B69" s="53" t="s">
        <v>92</v>
      </c>
      <c r="C69" s="54"/>
    </row>
    <row r="70" spans="2:12" ht="12.75" customHeight="1" thickBot="1">
      <c r="B70" s="55"/>
      <c r="C70" s="56"/>
    </row>
    <row r="71" spans="2:12" ht="7.5" customHeight="1" thickBot="1"/>
    <row r="72" spans="2:12">
      <c r="B72" s="11" t="s">
        <v>3</v>
      </c>
      <c r="C72" s="70" t="s">
        <v>81</v>
      </c>
      <c r="D72" s="11" t="s">
        <v>53</v>
      </c>
      <c r="E72" s="11" t="s">
        <v>48</v>
      </c>
      <c r="F72" s="11" t="s">
        <v>51</v>
      </c>
      <c r="G72" s="98" t="s">
        <v>67</v>
      </c>
      <c r="H72" s="99"/>
      <c r="I72" s="66" t="s">
        <v>93</v>
      </c>
    </row>
    <row r="73" spans="2:12" ht="13.5" thickBot="1">
      <c r="B73" s="16"/>
      <c r="C73" s="73" t="s">
        <v>94</v>
      </c>
      <c r="D73" s="16"/>
      <c r="E73" s="16"/>
      <c r="F73" s="16"/>
      <c r="G73" s="100" t="s">
        <v>40</v>
      </c>
      <c r="H73" s="101"/>
      <c r="I73" s="16"/>
      <c r="L73" s="102"/>
    </row>
    <row r="74" spans="2:12" ht="7.5" customHeight="1" thickBot="1">
      <c r="B74" s="58"/>
      <c r="D74" s="59"/>
      <c r="F74" s="59"/>
      <c r="L74" s="102"/>
    </row>
    <row r="75" spans="2:12">
      <c r="B75" s="9" t="s">
        <v>4</v>
      </c>
      <c r="C75" s="70" t="s">
        <v>95</v>
      </c>
      <c r="D75" s="10" t="s">
        <v>46</v>
      </c>
      <c r="E75" s="11" t="s">
        <v>48</v>
      </c>
      <c r="F75" s="11" t="s">
        <v>49</v>
      </c>
      <c r="G75" s="98" t="s">
        <v>77</v>
      </c>
      <c r="H75" s="99"/>
      <c r="I75" s="11" t="s">
        <v>96</v>
      </c>
      <c r="L75" s="102"/>
    </row>
    <row r="76" spans="2:12" ht="13.5" thickBot="1">
      <c r="B76" s="14"/>
      <c r="C76" s="103" t="s">
        <v>90</v>
      </c>
      <c r="D76" s="15"/>
      <c r="E76" s="16"/>
      <c r="F76" s="16"/>
      <c r="G76" s="104" t="s">
        <v>20</v>
      </c>
      <c r="H76" s="105"/>
      <c r="I76" s="16"/>
      <c r="L76" s="102"/>
    </row>
    <row r="77" spans="2:12" ht="7.5" customHeight="1" thickBot="1">
      <c r="B77" s="58"/>
      <c r="C77" s="106"/>
      <c r="D77" s="59"/>
      <c r="F77" s="59"/>
      <c r="L77" s="102"/>
    </row>
    <row r="78" spans="2:12">
      <c r="B78" s="9" t="s">
        <v>5</v>
      </c>
      <c r="C78" s="107" t="s">
        <v>74</v>
      </c>
      <c r="D78" s="10" t="s">
        <v>97</v>
      </c>
      <c r="E78" s="11" t="s">
        <v>48</v>
      </c>
      <c r="F78" s="11" t="s">
        <v>98</v>
      </c>
      <c r="G78" s="76" t="s">
        <v>68</v>
      </c>
      <c r="H78" s="108"/>
      <c r="I78" s="66" t="s">
        <v>99</v>
      </c>
      <c r="L78" s="102"/>
    </row>
    <row r="79" spans="2:12" ht="13.5" thickBot="1">
      <c r="B79" s="14"/>
      <c r="C79" s="109" t="s">
        <v>75</v>
      </c>
      <c r="D79" s="15"/>
      <c r="E79" s="16"/>
      <c r="F79" s="16"/>
      <c r="G79" s="77" t="s">
        <v>69</v>
      </c>
      <c r="H79" s="110"/>
      <c r="I79" s="16"/>
      <c r="L79" s="102"/>
    </row>
    <row r="80" spans="2:12" ht="7.5" customHeight="1" thickBot="1">
      <c r="B80" s="58"/>
      <c r="D80" s="59"/>
      <c r="F80" s="59"/>
      <c r="L80" s="102"/>
    </row>
    <row r="81" spans="2:12">
      <c r="B81" s="11" t="s">
        <v>6</v>
      </c>
      <c r="C81" s="70" t="s">
        <v>84</v>
      </c>
      <c r="D81" s="65" t="s">
        <v>100</v>
      </c>
      <c r="E81" s="11" t="s">
        <v>48</v>
      </c>
      <c r="F81" s="11" t="s">
        <v>101</v>
      </c>
      <c r="G81" s="98" t="s">
        <v>79</v>
      </c>
      <c r="H81" s="99"/>
      <c r="I81" s="66" t="s">
        <v>102</v>
      </c>
      <c r="L81" s="102"/>
    </row>
    <row r="82" spans="2:12" ht="13.5" thickBot="1">
      <c r="B82" s="16"/>
      <c r="C82" s="103" t="s">
        <v>18</v>
      </c>
      <c r="D82" s="67"/>
      <c r="E82" s="16"/>
      <c r="F82" s="16"/>
      <c r="G82" s="100" t="s">
        <v>80</v>
      </c>
      <c r="H82" s="101"/>
      <c r="I82" s="16"/>
      <c r="L82" s="102"/>
    </row>
    <row r="83" spans="2:12" ht="7.5" customHeight="1">
      <c r="B83" s="58"/>
      <c r="D83" s="59"/>
      <c r="F83" s="59"/>
      <c r="L83" s="102"/>
    </row>
    <row r="84" spans="2:12" ht="13.5" thickBot="1"/>
    <row r="85" spans="2:12" ht="12.75" customHeight="1">
      <c r="B85" s="53" t="s">
        <v>103</v>
      </c>
      <c r="C85" s="54"/>
    </row>
    <row r="86" spans="2:12" ht="7.5" customHeight="1" thickBot="1">
      <c r="B86" s="55"/>
      <c r="C86" s="56"/>
    </row>
    <row r="87" spans="2:12" ht="13.5" thickBot="1"/>
    <row r="88" spans="2:12" ht="12.75" customHeight="1">
      <c r="B88" s="9">
        <v>1</v>
      </c>
      <c r="C88" s="70" t="s">
        <v>81</v>
      </c>
      <c r="D88" s="111" t="s">
        <v>3</v>
      </c>
      <c r="E88" s="11" t="s">
        <v>48</v>
      </c>
      <c r="F88" s="11" t="s">
        <v>5</v>
      </c>
      <c r="G88" s="98" t="s">
        <v>68</v>
      </c>
      <c r="H88" s="99"/>
      <c r="I88" s="66">
        <v>43333</v>
      </c>
    </row>
    <row r="89" spans="2:12" ht="17.25" customHeight="1" thickBot="1">
      <c r="B89" s="14"/>
      <c r="C89" s="73" t="s">
        <v>94</v>
      </c>
      <c r="D89" s="112"/>
      <c r="E89" s="16"/>
      <c r="F89" s="16"/>
      <c r="G89" s="104" t="s">
        <v>69</v>
      </c>
      <c r="H89" s="105"/>
      <c r="I89" s="16"/>
    </row>
    <row r="90" spans="2:12" ht="13.5" thickBot="1">
      <c r="B90" s="58"/>
    </row>
    <row r="91" spans="2:12">
      <c r="B91" s="11">
        <v>2</v>
      </c>
      <c r="C91" s="113" t="s">
        <v>95</v>
      </c>
      <c r="D91" s="65" t="s">
        <v>4</v>
      </c>
      <c r="E91" s="11" t="s">
        <v>48</v>
      </c>
      <c r="F91" s="11" t="s">
        <v>6</v>
      </c>
      <c r="G91" s="98" t="s">
        <v>84</v>
      </c>
      <c r="H91" s="99"/>
      <c r="I91" s="11" t="s">
        <v>104</v>
      </c>
    </row>
    <row r="92" spans="2:12" ht="13.5" thickBot="1">
      <c r="B92" s="16"/>
      <c r="C92" s="114" t="s">
        <v>90</v>
      </c>
      <c r="D92" s="67"/>
      <c r="E92" s="16"/>
      <c r="F92" s="16"/>
      <c r="G92" s="100" t="s">
        <v>105</v>
      </c>
      <c r="H92" s="101"/>
      <c r="I92" s="16"/>
    </row>
    <row r="93" spans="2:12">
      <c r="B93" s="13"/>
      <c r="C93" s="35"/>
      <c r="D93" s="68"/>
      <c r="E93" s="13"/>
      <c r="F93" s="13"/>
      <c r="G93" s="69"/>
      <c r="H93" s="38"/>
      <c r="I93" s="13"/>
    </row>
    <row r="94" spans="2:12" ht="13.5" thickBot="1">
      <c r="B94" s="13"/>
      <c r="C94" s="35"/>
      <c r="D94" s="68"/>
      <c r="E94" s="13"/>
      <c r="F94" s="13"/>
      <c r="G94" s="69"/>
      <c r="H94" s="38"/>
      <c r="I94" s="13"/>
    </row>
    <row r="95" spans="2:12">
      <c r="B95" s="53" t="s">
        <v>106</v>
      </c>
      <c r="C95" s="54"/>
    </row>
    <row r="96" spans="2:12" ht="13.5" customHeight="1" thickBot="1">
      <c r="B96" s="55"/>
      <c r="C96" s="56"/>
    </row>
    <row r="97" spans="2:12" ht="12.75" customHeight="1" thickBot="1"/>
    <row r="98" spans="2:12" ht="13.5" customHeight="1">
      <c r="B98" s="11">
        <v>1</v>
      </c>
      <c r="C98" s="70" t="s">
        <v>81</v>
      </c>
      <c r="D98" s="11" t="s">
        <v>48</v>
      </c>
      <c r="E98" s="115" t="s">
        <v>95</v>
      </c>
      <c r="F98" s="116"/>
      <c r="G98" s="9" t="s">
        <v>107</v>
      </c>
      <c r="H98" s="117"/>
      <c r="I98" s="10"/>
    </row>
    <row r="99" spans="2:12" ht="13.5" customHeight="1" thickBot="1">
      <c r="B99" s="16"/>
      <c r="C99" s="73" t="s">
        <v>16</v>
      </c>
      <c r="D99" s="16"/>
      <c r="E99" s="118" t="s">
        <v>90</v>
      </c>
      <c r="F99" s="119"/>
      <c r="G99" s="14"/>
      <c r="H99" s="84"/>
      <c r="I99" s="15"/>
    </row>
    <row r="100" spans="2:12" ht="12.75" customHeight="1"/>
    <row r="101" spans="2:12" ht="13.5" customHeight="1" thickBot="1"/>
    <row r="102" spans="2:12" ht="15.75" customHeight="1">
      <c r="B102" s="89" t="s">
        <v>65</v>
      </c>
      <c r="C102" s="90"/>
      <c r="D102" s="90"/>
      <c r="E102" s="90"/>
      <c r="F102" s="90"/>
      <c r="G102" s="90"/>
      <c r="H102" s="90"/>
      <c r="I102" s="90"/>
      <c r="J102" s="90"/>
      <c r="K102" s="90"/>
      <c r="L102" s="91"/>
    </row>
    <row r="103" spans="2:12" ht="17.25" customHeight="1" thickBot="1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5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38"/>
    </row>
    <row r="131" spans="1:1" ht="13.5" customHeight="1">
      <c r="A131" s="38"/>
    </row>
  </sheetData>
  <sheetProtection password="DEF3" sheet="1" objects="1" scenarios="1" selectLockedCells="1" selectUnlockedCells="1"/>
  <mergeCells count="283">
    <mergeCell ref="B102:L103"/>
    <mergeCell ref="B95:C96"/>
    <mergeCell ref="B98:B99"/>
    <mergeCell ref="D98:D99"/>
    <mergeCell ref="E98:F98"/>
    <mergeCell ref="G98:I99"/>
    <mergeCell ref="E99:F99"/>
    <mergeCell ref="B91:B92"/>
    <mergeCell ref="D91:D92"/>
    <mergeCell ref="E91:E92"/>
    <mergeCell ref="F91:F92"/>
    <mergeCell ref="G91:H91"/>
    <mergeCell ref="I91:I92"/>
    <mergeCell ref="G92:H92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G89:H89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69:C70"/>
    <mergeCell ref="B72:B73"/>
    <mergeCell ref="D72:D73"/>
    <mergeCell ref="E72:E73"/>
    <mergeCell ref="F72:F73"/>
    <mergeCell ref="G72:H72"/>
    <mergeCell ref="H58:H59"/>
    <mergeCell ref="I58:I59"/>
    <mergeCell ref="J58:J59"/>
    <mergeCell ref="K58:K59"/>
    <mergeCell ref="L58:L59"/>
    <mergeCell ref="B66:L6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H54:H55"/>
    <mergeCell ref="I54:I55"/>
    <mergeCell ref="J54:J55"/>
    <mergeCell ref="K54:K55"/>
    <mergeCell ref="L54:L55"/>
    <mergeCell ref="B56:B57"/>
    <mergeCell ref="D56:D57"/>
    <mergeCell ref="E56:E57"/>
    <mergeCell ref="F56:F57"/>
    <mergeCell ref="G56:G57"/>
    <mergeCell ref="H52:H53"/>
    <mergeCell ref="I52:I53"/>
    <mergeCell ref="J52:J53"/>
    <mergeCell ref="K52:K53"/>
    <mergeCell ref="L52:L53"/>
    <mergeCell ref="B54:B55"/>
    <mergeCell ref="D54:D55"/>
    <mergeCell ref="E54:E55"/>
    <mergeCell ref="F54:F55"/>
    <mergeCell ref="G54:G55"/>
    <mergeCell ref="H50:H51"/>
    <mergeCell ref="I50:I51"/>
    <mergeCell ref="J50:J51"/>
    <mergeCell ref="K50:K51"/>
    <mergeCell ref="L50:L51"/>
    <mergeCell ref="B52:B53"/>
    <mergeCell ref="D52:D53"/>
    <mergeCell ref="E52:E53"/>
    <mergeCell ref="F52:F53"/>
    <mergeCell ref="G52:G53"/>
    <mergeCell ref="H43:H44"/>
    <mergeCell ref="I43:I44"/>
    <mergeCell ref="J43:J44"/>
    <mergeCell ref="K43:K44"/>
    <mergeCell ref="L43:L44"/>
    <mergeCell ref="B50:C51"/>
    <mergeCell ref="D50:D51"/>
    <mergeCell ref="E50:E51"/>
    <mergeCell ref="F50:F51"/>
    <mergeCell ref="G50:G51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87"/>
  <sheetViews>
    <sheetView workbookViewId="0">
      <pane ySplit="2" topLeftCell="A3" activePane="bottomLeft" state="frozen"/>
      <selection activeCell="AC32" sqref="AC32"/>
      <selection pane="bottomLeft" activeCell="C62" sqref="C62:K65"/>
    </sheetView>
  </sheetViews>
  <sheetFormatPr defaultRowHeight="12.75"/>
  <cols>
    <col min="1" max="1" width="1.42578125" style="5" customWidth="1"/>
    <col min="2" max="2" width="3.5703125" style="5" customWidth="1"/>
    <col min="3" max="3" width="19.42578125" style="5" customWidth="1"/>
    <col min="4" max="13" width="7.5703125" style="5" customWidth="1"/>
    <col min="14" max="16384" width="9.140625" style="5"/>
  </cols>
  <sheetData>
    <row r="1" spans="2:13" ht="11.25" customHeight="1">
      <c r="B1" s="1" t="s">
        <v>108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6"/>
      <c r="C2" s="7"/>
      <c r="D2" s="7"/>
      <c r="E2" s="7"/>
      <c r="F2" s="7"/>
      <c r="G2" s="7"/>
      <c r="H2" s="7"/>
      <c r="I2" s="7"/>
      <c r="J2" s="8"/>
      <c r="K2" s="7"/>
      <c r="L2" s="8"/>
    </row>
    <row r="3" spans="2:13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3.5" thickBot="1"/>
    <row r="5" spans="2:13" ht="12.75" customHeight="1">
      <c r="B5" s="9" t="s">
        <v>12</v>
      </c>
      <c r="C5" s="10"/>
      <c r="D5" s="11" t="s">
        <v>3</v>
      </c>
      <c r="E5" s="11" t="s">
        <v>4</v>
      </c>
      <c r="F5" s="11" t="s">
        <v>5</v>
      </c>
      <c r="G5" s="11" t="s">
        <v>6</v>
      </c>
      <c r="H5" s="11" t="s">
        <v>13</v>
      </c>
      <c r="I5" s="11" t="s">
        <v>7</v>
      </c>
      <c r="J5" s="12" t="s">
        <v>8</v>
      </c>
      <c r="K5" s="12" t="s">
        <v>9</v>
      </c>
      <c r="L5" s="12" t="s">
        <v>10</v>
      </c>
      <c r="M5" s="11" t="s">
        <v>11</v>
      </c>
    </row>
    <row r="6" spans="2:13" ht="12.75" customHeight="1" thickBot="1">
      <c r="B6" s="14"/>
      <c r="C6" s="18"/>
      <c r="D6" s="16"/>
      <c r="E6" s="16"/>
      <c r="F6" s="16"/>
      <c r="G6" s="16"/>
      <c r="H6" s="16"/>
      <c r="I6" s="16"/>
      <c r="J6" s="17"/>
      <c r="K6" s="17"/>
      <c r="L6" s="17"/>
      <c r="M6" s="16"/>
    </row>
    <row r="7" spans="2:13" ht="12.75" customHeight="1" thickBot="1">
      <c r="B7" s="9" t="s">
        <v>3</v>
      </c>
      <c r="C7" s="20" t="s">
        <v>109</v>
      </c>
      <c r="D7" s="21"/>
      <c r="E7" s="22">
        <v>18</v>
      </c>
      <c r="F7" s="22">
        <v>21</v>
      </c>
      <c r="G7" s="22">
        <v>21</v>
      </c>
      <c r="H7" s="22"/>
      <c r="I7" s="22">
        <f>COUNTIF(D7:H8,21)</f>
        <v>2</v>
      </c>
      <c r="J7" s="22">
        <f>SUM(D7:H8)</f>
        <v>60</v>
      </c>
      <c r="K7" s="22">
        <f>SUM(D7:D16)</f>
        <v>45</v>
      </c>
      <c r="L7" s="22">
        <f>SUM(J7-K7)</f>
        <v>15</v>
      </c>
      <c r="M7" s="22">
        <v>2</v>
      </c>
    </row>
    <row r="8" spans="2:13" ht="12.75" customHeight="1" thickBot="1">
      <c r="B8" s="14"/>
      <c r="C8" s="33" t="s">
        <v>42</v>
      </c>
      <c r="D8" s="21"/>
      <c r="E8" s="22"/>
      <c r="F8" s="22"/>
      <c r="G8" s="22"/>
      <c r="H8" s="22"/>
      <c r="I8" s="22"/>
      <c r="J8" s="22"/>
      <c r="K8" s="22"/>
      <c r="L8" s="22"/>
      <c r="M8" s="22"/>
    </row>
    <row r="9" spans="2:13" ht="12.75" customHeight="1" thickBot="1">
      <c r="B9" s="9" t="s">
        <v>4</v>
      </c>
      <c r="C9" s="20" t="s">
        <v>110</v>
      </c>
      <c r="D9" s="28">
        <v>21</v>
      </c>
      <c r="E9" s="29"/>
      <c r="F9" s="22">
        <v>21</v>
      </c>
      <c r="G9" s="22">
        <v>21</v>
      </c>
      <c r="H9" s="22"/>
      <c r="I9" s="22">
        <f>COUNTIF(D9:H10,21)</f>
        <v>3</v>
      </c>
      <c r="J9" s="22">
        <f>SUM(D9:H10)</f>
        <v>63</v>
      </c>
      <c r="K9" s="22">
        <f>SUM(E7:E16)</f>
        <v>39</v>
      </c>
      <c r="L9" s="22">
        <f t="shared" ref="L9" si="0">SUM(J9-K9)</f>
        <v>24</v>
      </c>
      <c r="M9" s="22">
        <v>1</v>
      </c>
    </row>
    <row r="10" spans="2:13" ht="12.75" customHeight="1" thickBot="1">
      <c r="B10" s="14"/>
      <c r="C10" s="23" t="s">
        <v>54</v>
      </c>
      <c r="D10" s="28"/>
      <c r="E10" s="29"/>
      <c r="F10" s="22"/>
      <c r="G10" s="22"/>
      <c r="H10" s="22"/>
      <c r="I10" s="22"/>
      <c r="J10" s="22"/>
      <c r="K10" s="22"/>
      <c r="L10" s="22"/>
      <c r="M10" s="22"/>
    </row>
    <row r="11" spans="2:13" ht="12.75" customHeight="1" thickBot="1">
      <c r="B11" s="9" t="s">
        <v>5</v>
      </c>
      <c r="C11" s="33" t="s">
        <v>111</v>
      </c>
      <c r="D11" s="28">
        <v>9</v>
      </c>
      <c r="E11" s="22">
        <v>12</v>
      </c>
      <c r="F11" s="29"/>
      <c r="G11" s="22">
        <v>21</v>
      </c>
      <c r="H11" s="22"/>
      <c r="I11" s="22">
        <f>COUNTIF(D11:H12,21)</f>
        <v>1</v>
      </c>
      <c r="J11" s="22">
        <f>SUM(D11:H12)</f>
        <v>42</v>
      </c>
      <c r="K11" s="22">
        <f>SUM(F7:F16)</f>
        <v>59</v>
      </c>
      <c r="L11" s="22">
        <f t="shared" ref="L11" si="1">SUM(J11-K11)</f>
        <v>-17</v>
      </c>
      <c r="M11" s="22">
        <v>3</v>
      </c>
    </row>
    <row r="12" spans="2:13" ht="12.75" customHeight="1" thickBot="1">
      <c r="B12" s="14"/>
      <c r="C12" s="33" t="s">
        <v>39</v>
      </c>
      <c r="D12" s="28"/>
      <c r="E12" s="22"/>
      <c r="F12" s="29"/>
      <c r="G12" s="22"/>
      <c r="H12" s="22"/>
      <c r="I12" s="22"/>
      <c r="J12" s="22"/>
      <c r="K12" s="22"/>
      <c r="L12" s="22"/>
      <c r="M12" s="22"/>
    </row>
    <row r="13" spans="2:13" ht="12.75" customHeight="1" thickBot="1">
      <c r="B13" s="9" t="s">
        <v>6</v>
      </c>
      <c r="C13" s="20" t="s">
        <v>112</v>
      </c>
      <c r="D13" s="28">
        <v>15</v>
      </c>
      <c r="E13" s="22">
        <v>9</v>
      </c>
      <c r="F13" s="22">
        <v>17</v>
      </c>
      <c r="G13" s="29"/>
      <c r="H13" s="34"/>
      <c r="I13" s="22">
        <f>COUNTIF(D13:H14,21)</f>
        <v>0</v>
      </c>
      <c r="J13" s="22">
        <f>SUM(D13:H14)</f>
        <v>41</v>
      </c>
      <c r="K13" s="22">
        <f>SUM(G7:G16)</f>
        <v>63</v>
      </c>
      <c r="L13" s="22">
        <f t="shared" ref="L13" si="2">SUM(J13-K13)</f>
        <v>-22</v>
      </c>
      <c r="M13" s="22">
        <v>4</v>
      </c>
    </row>
    <row r="14" spans="2:13" ht="12.75" customHeight="1" thickBot="1">
      <c r="B14" s="14"/>
      <c r="C14" s="23" t="s">
        <v>23</v>
      </c>
      <c r="D14" s="28"/>
      <c r="E14" s="22"/>
      <c r="F14" s="22"/>
      <c r="G14" s="29"/>
      <c r="H14" s="34"/>
      <c r="I14" s="22"/>
      <c r="J14" s="22"/>
      <c r="K14" s="22"/>
      <c r="L14" s="22"/>
      <c r="M14" s="22"/>
    </row>
    <row r="15" spans="2:13" ht="12.75" customHeight="1" thickBot="1">
      <c r="B15" s="9" t="s">
        <v>13</v>
      </c>
      <c r="C15" s="97"/>
      <c r="D15" s="28"/>
      <c r="E15" s="22"/>
      <c r="F15" s="22"/>
      <c r="G15" s="34"/>
      <c r="H15" s="37"/>
      <c r="I15" s="22">
        <f>COUNTIF(D15:H16,21)</f>
        <v>0</v>
      </c>
      <c r="J15" s="22">
        <f>SUM(D15:H16)</f>
        <v>0</v>
      </c>
      <c r="K15" s="22">
        <f>SUM(H7:H16)</f>
        <v>0</v>
      </c>
      <c r="L15" s="22">
        <f>SUM(J15-K15)</f>
        <v>0</v>
      </c>
      <c r="M15" s="22"/>
    </row>
    <row r="16" spans="2:13" ht="12.75" customHeight="1" thickBot="1">
      <c r="B16" s="14"/>
      <c r="C16" s="51"/>
      <c r="D16" s="28"/>
      <c r="E16" s="22"/>
      <c r="F16" s="22"/>
      <c r="G16" s="34"/>
      <c r="H16" s="37"/>
      <c r="I16" s="22"/>
      <c r="J16" s="22"/>
      <c r="K16" s="22"/>
      <c r="L16" s="22"/>
      <c r="M16" s="22"/>
    </row>
    <row r="17" spans="2:13" ht="12.75" customHeight="1">
      <c r="C17" s="38"/>
      <c r="D17" s="13"/>
      <c r="E17" s="13"/>
      <c r="F17" s="13"/>
    </row>
    <row r="18" spans="2:13" ht="12.75" customHeight="1">
      <c r="B18" s="41"/>
      <c r="C18" s="38"/>
      <c r="D18" s="13"/>
      <c r="E18" s="13"/>
      <c r="F18" s="13"/>
    </row>
    <row r="19" spans="2:13" ht="12.75" customHeight="1" thickBot="1"/>
    <row r="20" spans="2:13" ht="12.75" customHeight="1">
      <c r="B20" s="9" t="s">
        <v>76</v>
      </c>
      <c r="C20" s="10"/>
      <c r="D20" s="11" t="s">
        <v>3</v>
      </c>
      <c r="E20" s="11" t="s">
        <v>4</v>
      </c>
      <c r="F20" s="11" t="s">
        <v>5</v>
      </c>
      <c r="G20" s="11" t="s">
        <v>6</v>
      </c>
      <c r="H20" s="11" t="s">
        <v>13</v>
      </c>
      <c r="I20" s="11" t="s">
        <v>7</v>
      </c>
      <c r="J20" s="12" t="s">
        <v>8</v>
      </c>
      <c r="K20" s="12" t="s">
        <v>9</v>
      </c>
      <c r="L20" s="12" t="s">
        <v>10</v>
      </c>
      <c r="M20" s="11" t="s">
        <v>11</v>
      </c>
    </row>
    <row r="21" spans="2:13" ht="12.75" customHeight="1" thickBot="1">
      <c r="B21" s="14"/>
      <c r="C21" s="18"/>
      <c r="D21" s="16"/>
      <c r="E21" s="16"/>
      <c r="F21" s="16"/>
      <c r="G21" s="16"/>
      <c r="H21" s="16"/>
      <c r="I21" s="16"/>
      <c r="J21" s="17"/>
      <c r="K21" s="17"/>
      <c r="L21" s="17"/>
      <c r="M21" s="16"/>
    </row>
    <row r="22" spans="2:13" ht="12.75" customHeight="1" thickBot="1">
      <c r="B22" s="9" t="s">
        <v>3</v>
      </c>
      <c r="C22" s="20" t="s">
        <v>113</v>
      </c>
      <c r="D22" s="21"/>
      <c r="E22" s="22">
        <v>13</v>
      </c>
      <c r="F22" s="22">
        <v>17</v>
      </c>
      <c r="G22" s="22">
        <v>21</v>
      </c>
      <c r="H22" s="22"/>
      <c r="I22" s="22">
        <f>COUNTIF(D22:H23,21)</f>
        <v>1</v>
      </c>
      <c r="J22" s="22">
        <f>SUM(D22:H23)</f>
        <v>51</v>
      </c>
      <c r="K22" s="22">
        <f>SUM(D22:D31)</f>
        <v>54</v>
      </c>
      <c r="L22" s="22">
        <f>SUM(J22-K22)</f>
        <v>-3</v>
      </c>
      <c r="M22" s="22">
        <v>3</v>
      </c>
    </row>
    <row r="23" spans="2:13" ht="12.75" customHeight="1" thickBot="1">
      <c r="B23" s="14"/>
      <c r="C23" s="33" t="s">
        <v>17</v>
      </c>
      <c r="D23" s="21"/>
      <c r="E23" s="22"/>
      <c r="F23" s="22"/>
      <c r="G23" s="22"/>
      <c r="H23" s="22"/>
      <c r="I23" s="22"/>
      <c r="J23" s="22"/>
      <c r="K23" s="22"/>
      <c r="L23" s="22"/>
      <c r="M23" s="22"/>
    </row>
    <row r="24" spans="2:13" ht="12.75" customHeight="1" thickBot="1">
      <c r="B24" s="9" t="s">
        <v>4</v>
      </c>
      <c r="C24" s="20" t="s">
        <v>114</v>
      </c>
      <c r="D24" s="28">
        <v>21</v>
      </c>
      <c r="E24" s="29"/>
      <c r="F24" s="22">
        <v>21</v>
      </c>
      <c r="G24" s="22">
        <v>21</v>
      </c>
      <c r="H24" s="22"/>
      <c r="I24" s="22">
        <f>COUNTIF(D24:H25,21)</f>
        <v>3</v>
      </c>
      <c r="J24" s="22">
        <f>SUM(D24:H25)</f>
        <v>63</v>
      </c>
      <c r="K24" s="22">
        <f>SUM(E22:E31)</f>
        <v>40</v>
      </c>
      <c r="L24" s="22">
        <f t="shared" ref="L24" si="3">SUM(J24-K24)</f>
        <v>23</v>
      </c>
      <c r="M24" s="22">
        <v>1</v>
      </c>
    </row>
    <row r="25" spans="2:13" ht="12.75" customHeight="1" thickBot="1">
      <c r="B25" s="14"/>
      <c r="C25" s="23" t="s">
        <v>37</v>
      </c>
      <c r="D25" s="28"/>
      <c r="E25" s="29"/>
      <c r="F25" s="22"/>
      <c r="G25" s="22"/>
      <c r="H25" s="22"/>
      <c r="I25" s="22"/>
      <c r="J25" s="22"/>
      <c r="K25" s="22"/>
      <c r="L25" s="22"/>
      <c r="M25" s="22"/>
    </row>
    <row r="26" spans="2:13" ht="12.75" customHeight="1" thickBot="1">
      <c r="B26" s="9" t="s">
        <v>5</v>
      </c>
      <c r="C26" s="33" t="s">
        <v>115</v>
      </c>
      <c r="D26" s="28">
        <v>21</v>
      </c>
      <c r="E26" s="22">
        <v>19</v>
      </c>
      <c r="F26" s="29"/>
      <c r="G26" s="22">
        <v>21</v>
      </c>
      <c r="H26" s="22"/>
      <c r="I26" s="22">
        <f>COUNTIF(D26:H27,21)</f>
        <v>2</v>
      </c>
      <c r="J26" s="22">
        <f>SUM(D26:H27)</f>
        <v>61</v>
      </c>
      <c r="K26" s="22">
        <f>SUM(F22:F31)</f>
        <v>45</v>
      </c>
      <c r="L26" s="22">
        <f t="shared" ref="L26" si="4">SUM(J26-K26)</f>
        <v>16</v>
      </c>
      <c r="M26" s="22">
        <v>2</v>
      </c>
    </row>
    <row r="27" spans="2:13" ht="12.75" customHeight="1" thickBot="1">
      <c r="B27" s="14"/>
      <c r="C27" s="120" t="s">
        <v>19</v>
      </c>
      <c r="D27" s="28"/>
      <c r="E27" s="22"/>
      <c r="F27" s="29"/>
      <c r="G27" s="22"/>
      <c r="H27" s="22"/>
      <c r="I27" s="22"/>
      <c r="J27" s="22"/>
      <c r="K27" s="22"/>
      <c r="L27" s="22"/>
      <c r="M27" s="22"/>
    </row>
    <row r="28" spans="2:13" ht="12.75" customHeight="1" thickBot="1">
      <c r="B28" s="9" t="s">
        <v>6</v>
      </c>
      <c r="C28" s="20" t="s">
        <v>116</v>
      </c>
      <c r="D28" s="28">
        <v>12</v>
      </c>
      <c r="E28" s="22">
        <v>8</v>
      </c>
      <c r="F28" s="22">
        <v>7</v>
      </c>
      <c r="G28" s="29"/>
      <c r="H28" s="34"/>
      <c r="I28" s="22">
        <f>COUNTIF(D28:H29,21)</f>
        <v>0</v>
      </c>
      <c r="J28" s="22">
        <f>SUM(D28:H29)</f>
        <v>27</v>
      </c>
      <c r="K28" s="22">
        <f>SUM(G22:G31)</f>
        <v>63</v>
      </c>
      <c r="L28" s="22">
        <f t="shared" ref="L28" si="5">SUM(J28-K28)</f>
        <v>-36</v>
      </c>
      <c r="M28" s="22">
        <v>4</v>
      </c>
    </row>
    <row r="29" spans="2:13" ht="12.75" customHeight="1" thickBot="1">
      <c r="B29" s="14"/>
      <c r="C29" s="23" t="s">
        <v>27</v>
      </c>
      <c r="D29" s="28"/>
      <c r="E29" s="22"/>
      <c r="F29" s="22"/>
      <c r="G29" s="29"/>
      <c r="H29" s="34"/>
      <c r="I29" s="22"/>
      <c r="J29" s="22"/>
      <c r="K29" s="22"/>
      <c r="L29" s="22"/>
      <c r="M29" s="22"/>
    </row>
    <row r="30" spans="2:13" ht="12.75" customHeight="1" thickBot="1">
      <c r="B30" s="9" t="s">
        <v>13</v>
      </c>
      <c r="C30" s="33"/>
      <c r="D30" s="28"/>
      <c r="E30" s="22"/>
      <c r="F30" s="22"/>
      <c r="G30" s="34"/>
      <c r="H30" s="37"/>
      <c r="I30" s="22">
        <f>COUNTIF(D30:H31,21)</f>
        <v>0</v>
      </c>
      <c r="J30" s="22">
        <f>SUM(D30:H31)</f>
        <v>0</v>
      </c>
      <c r="K30" s="22">
        <f>SUM(H22:H31)</f>
        <v>0</v>
      </c>
      <c r="L30" s="22">
        <f>SUM(J30-K30)</f>
        <v>0</v>
      </c>
      <c r="M30" s="22"/>
    </row>
    <row r="31" spans="2:13" ht="12.75" customHeight="1" thickBot="1">
      <c r="B31" s="14"/>
      <c r="C31" s="23"/>
      <c r="D31" s="28"/>
      <c r="E31" s="22"/>
      <c r="F31" s="22"/>
      <c r="G31" s="34"/>
      <c r="H31" s="37"/>
      <c r="I31" s="22"/>
      <c r="J31" s="22"/>
      <c r="K31" s="22"/>
      <c r="L31" s="22"/>
      <c r="M31" s="22"/>
    </row>
    <row r="32" spans="2:13" ht="12.75" customHeight="1">
      <c r="C32" s="38"/>
      <c r="D32" s="13"/>
      <c r="E32" s="13"/>
      <c r="F32" s="13"/>
    </row>
    <row r="33" spans="2:12" ht="13.5" thickBot="1"/>
    <row r="34" spans="2:12" ht="12.75" customHeight="1">
      <c r="B34" s="53" t="s">
        <v>103</v>
      </c>
      <c r="C34" s="54"/>
    </row>
    <row r="35" spans="2:12" ht="7.5" customHeight="1" thickBot="1">
      <c r="B35" s="55"/>
      <c r="C35" s="56"/>
    </row>
    <row r="36" spans="2:12" ht="13.5" thickBot="1"/>
    <row r="37" spans="2:12" ht="12.75" customHeight="1">
      <c r="B37" s="9">
        <v>1</v>
      </c>
      <c r="C37" s="70" t="s">
        <v>110</v>
      </c>
      <c r="D37" s="111" t="s">
        <v>3</v>
      </c>
      <c r="E37" s="11" t="s">
        <v>48</v>
      </c>
      <c r="F37" s="11" t="s">
        <v>5</v>
      </c>
      <c r="G37" s="98" t="s">
        <v>115</v>
      </c>
      <c r="H37" s="99"/>
      <c r="I37" s="11" t="s">
        <v>104</v>
      </c>
      <c r="J37" s="11"/>
      <c r="K37" s="11"/>
    </row>
    <row r="38" spans="2:12" ht="17.25" customHeight="1" thickBot="1">
      <c r="B38" s="14"/>
      <c r="C38" s="73" t="s">
        <v>54</v>
      </c>
      <c r="D38" s="112"/>
      <c r="E38" s="16"/>
      <c r="F38" s="16"/>
      <c r="G38" s="104" t="s">
        <v>19</v>
      </c>
      <c r="H38" s="105"/>
      <c r="I38" s="16"/>
      <c r="J38" s="16"/>
      <c r="K38" s="16"/>
    </row>
    <row r="39" spans="2:12" ht="13.5" thickBot="1">
      <c r="B39" s="58"/>
    </row>
    <row r="40" spans="2:12">
      <c r="B40" s="11">
        <v>2</v>
      </c>
      <c r="C40" s="70" t="s">
        <v>117</v>
      </c>
      <c r="D40" s="65" t="s">
        <v>4</v>
      </c>
      <c r="E40" s="11" t="s">
        <v>48</v>
      </c>
      <c r="F40" s="11" t="s">
        <v>6</v>
      </c>
      <c r="G40" s="98" t="s">
        <v>118</v>
      </c>
      <c r="H40" s="99"/>
      <c r="I40" s="11" t="s">
        <v>119</v>
      </c>
      <c r="J40" s="11"/>
      <c r="K40" s="11"/>
    </row>
    <row r="41" spans="2:12" ht="13.5" thickBot="1">
      <c r="B41" s="16"/>
      <c r="C41" s="103" t="s">
        <v>120</v>
      </c>
      <c r="D41" s="67"/>
      <c r="E41" s="16"/>
      <c r="F41" s="16"/>
      <c r="G41" s="100" t="s">
        <v>42</v>
      </c>
      <c r="H41" s="101"/>
      <c r="I41" s="16"/>
      <c r="J41" s="16"/>
      <c r="K41" s="16"/>
    </row>
    <row r="42" spans="2:12">
      <c r="B42" s="13"/>
      <c r="C42" s="35"/>
      <c r="D42" s="68"/>
      <c r="E42" s="13"/>
      <c r="F42" s="13"/>
      <c r="G42" s="69"/>
      <c r="H42" s="38"/>
      <c r="I42" s="13"/>
    </row>
    <row r="43" spans="2:12" ht="13.5" thickBot="1"/>
    <row r="44" spans="2:12" ht="12.75" customHeight="1">
      <c r="B44" s="53" t="s">
        <v>192</v>
      </c>
      <c r="C44" s="54"/>
    </row>
    <row r="45" spans="2:12" ht="12.75" customHeight="1" thickBot="1">
      <c r="B45" s="55"/>
      <c r="C45" s="56"/>
    </row>
    <row r="46" spans="2:12" ht="7.5" customHeight="1" thickBot="1"/>
    <row r="47" spans="2:12">
      <c r="B47" s="11" t="s">
        <v>3</v>
      </c>
      <c r="C47" s="49" t="s">
        <v>115</v>
      </c>
      <c r="D47" s="11"/>
      <c r="E47" s="11" t="s">
        <v>48</v>
      </c>
      <c r="F47" s="9"/>
      <c r="G47" s="76" t="s">
        <v>118</v>
      </c>
      <c r="H47" s="240"/>
      <c r="I47" s="241"/>
      <c r="J47" s="9" t="s">
        <v>124</v>
      </c>
      <c r="K47" s="10"/>
    </row>
    <row r="48" spans="2:12" ht="13.5" thickBot="1">
      <c r="B48" s="16"/>
      <c r="C48" s="51" t="s">
        <v>122</v>
      </c>
      <c r="D48" s="16"/>
      <c r="E48" s="16"/>
      <c r="F48" s="14"/>
      <c r="G48" s="77" t="s">
        <v>123</v>
      </c>
      <c r="H48" s="242"/>
      <c r="I48" s="243"/>
      <c r="J48" s="14"/>
      <c r="K48" s="15"/>
      <c r="L48" s="102"/>
    </row>
    <row r="49" spans="2:12" ht="7.5" customHeight="1">
      <c r="B49" s="58"/>
      <c r="D49" s="59"/>
      <c r="F49" s="59"/>
      <c r="L49" s="102"/>
    </row>
    <row r="50" spans="2:12" ht="13.5" thickBot="1">
      <c r="B50" s="13"/>
      <c r="C50" s="35"/>
      <c r="D50" s="68"/>
      <c r="E50" s="13"/>
      <c r="F50" s="13"/>
      <c r="G50" s="69"/>
      <c r="H50" s="38"/>
      <c r="I50" s="13"/>
    </row>
    <row r="51" spans="2:12">
      <c r="B51" s="53" t="s">
        <v>106</v>
      </c>
      <c r="C51" s="54"/>
    </row>
    <row r="52" spans="2:12" ht="13.5" customHeight="1" thickBot="1">
      <c r="B52" s="55"/>
      <c r="C52" s="56"/>
    </row>
    <row r="53" spans="2:12" ht="12.75" customHeight="1" thickBot="1"/>
    <row r="54" spans="2:12" ht="13.5" customHeight="1">
      <c r="B54" s="11">
        <v>1</v>
      </c>
      <c r="C54" s="70" t="s">
        <v>117</v>
      </c>
      <c r="D54" s="9" t="s">
        <v>48</v>
      </c>
      <c r="E54" s="98" t="s">
        <v>110</v>
      </c>
      <c r="F54" s="122"/>
      <c r="G54" s="99"/>
      <c r="H54" s="9" t="s">
        <v>121</v>
      </c>
      <c r="I54" s="117"/>
      <c r="J54" s="10"/>
    </row>
    <row r="55" spans="2:12" ht="13.5" customHeight="1" thickBot="1">
      <c r="B55" s="16"/>
      <c r="C55" s="73" t="s">
        <v>114</v>
      </c>
      <c r="D55" s="14"/>
      <c r="E55" s="100" t="s">
        <v>54</v>
      </c>
      <c r="F55" s="123"/>
      <c r="G55" s="101"/>
      <c r="H55" s="14"/>
      <c r="I55" s="84"/>
      <c r="J55" s="15"/>
    </row>
    <row r="56" spans="2:12" ht="12.75" customHeight="1"/>
    <row r="57" spans="2:12" ht="13.5" customHeight="1" thickBot="1"/>
    <row r="58" spans="2:12" ht="15.75" customHeight="1">
      <c r="B58" s="89" t="s">
        <v>65</v>
      </c>
      <c r="C58" s="90"/>
      <c r="D58" s="90"/>
      <c r="E58" s="90"/>
      <c r="F58" s="90"/>
      <c r="G58" s="90"/>
      <c r="H58" s="90"/>
      <c r="I58" s="90"/>
      <c r="J58" s="90"/>
      <c r="K58" s="90"/>
      <c r="L58" s="91"/>
    </row>
    <row r="59" spans="2:12" ht="17.25" customHeight="1" thickBot="1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5"/>
    </row>
    <row r="61" spans="2:12" ht="7.5" customHeight="1"/>
    <row r="63" spans="2:12" ht="13.5" customHeight="1">
      <c r="E63" s="124"/>
      <c r="F63" s="124"/>
    </row>
    <row r="64" spans="2:12" ht="15" customHeight="1">
      <c r="E64" s="124"/>
      <c r="F64" s="124"/>
    </row>
    <row r="65" ht="12.75" customHeight="1"/>
    <row r="66" ht="13.5" customHeight="1"/>
    <row r="69" ht="12.75" customHeight="1"/>
    <row r="70" ht="13.5" customHeight="1"/>
    <row r="71" ht="7.5" customHeight="1"/>
    <row r="74" ht="7.5" customHeight="1"/>
    <row r="79" ht="12.75" customHeight="1"/>
    <row r="80" ht="13.5" customHeight="1"/>
    <row r="81" spans="1:1" ht="7.5" customHeight="1"/>
    <row r="86" spans="1:1" ht="12.75" customHeight="1">
      <c r="A86" s="38"/>
    </row>
    <row r="87" spans="1:1" ht="13.5" customHeight="1">
      <c r="A87" s="38"/>
    </row>
  </sheetData>
  <sheetProtection password="DEF3" sheet="1" objects="1" scenarios="1" selectLockedCells="1" selectUnlockedCells="1"/>
  <mergeCells count="165">
    <mergeCell ref="B58:L59"/>
    <mergeCell ref="J47:K48"/>
    <mergeCell ref="K40:K41"/>
    <mergeCell ref="G41:H41"/>
    <mergeCell ref="B51:C52"/>
    <mergeCell ref="B54:B55"/>
    <mergeCell ref="D54:D55"/>
    <mergeCell ref="E54:G54"/>
    <mergeCell ref="H54:J55"/>
    <mergeCell ref="E55:G55"/>
    <mergeCell ref="J37:J38"/>
    <mergeCell ref="K37:K38"/>
    <mergeCell ref="G38:H38"/>
    <mergeCell ref="B40:B41"/>
    <mergeCell ref="D40:D41"/>
    <mergeCell ref="E40:E41"/>
    <mergeCell ref="F40:F41"/>
    <mergeCell ref="G40:H40"/>
    <mergeCell ref="I40:I41"/>
    <mergeCell ref="J40:J41"/>
    <mergeCell ref="B34:C35"/>
    <mergeCell ref="B37:B38"/>
    <mergeCell ref="D37:D38"/>
    <mergeCell ref="E37:E38"/>
    <mergeCell ref="F37:F38"/>
    <mergeCell ref="G37:H37"/>
    <mergeCell ref="I37:I38"/>
    <mergeCell ref="B44:C45"/>
    <mergeCell ref="B47:B48"/>
    <mergeCell ref="D47:D48"/>
    <mergeCell ref="E47:E48"/>
    <mergeCell ref="F47:F48"/>
    <mergeCell ref="I30:I31"/>
    <mergeCell ref="J30:J31"/>
    <mergeCell ref="K30:K31"/>
    <mergeCell ref="L30:L31"/>
    <mergeCell ref="M30:M31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9"/>
  <sheetViews>
    <sheetView workbookViewId="0">
      <pane ySplit="2" topLeftCell="A41" activePane="bottomLeft" state="frozen"/>
      <selection activeCell="AC32" sqref="AC32"/>
      <selection pane="bottomLeft" activeCell="L39" sqref="L38:L39"/>
    </sheetView>
  </sheetViews>
  <sheetFormatPr defaultRowHeight="12.75"/>
  <cols>
    <col min="1" max="1" width="2" style="5" customWidth="1"/>
    <col min="2" max="2" width="3" style="5" customWidth="1"/>
    <col min="3" max="3" width="20" style="5" customWidth="1"/>
    <col min="4" max="5" width="7.42578125" style="5" customWidth="1"/>
    <col min="6" max="7" width="7.28515625" style="5" customWidth="1"/>
    <col min="8" max="11" width="7.7109375" style="5" customWidth="1"/>
    <col min="12" max="12" width="7.85546875" style="5" customWidth="1"/>
    <col min="13" max="13" width="8" style="5" customWidth="1"/>
    <col min="14" max="16384" width="9.140625" style="5"/>
  </cols>
  <sheetData>
    <row r="1" spans="2:13" ht="11.25" customHeight="1">
      <c r="B1" s="1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2:13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3.5" thickBot="1"/>
    <row r="5" spans="2:13" ht="12.75" customHeight="1">
      <c r="B5" s="9" t="s">
        <v>12</v>
      </c>
      <c r="C5" s="10"/>
      <c r="D5" s="11" t="s">
        <v>3</v>
      </c>
      <c r="E5" s="11" t="s">
        <v>4</v>
      </c>
      <c r="F5" s="11" t="s">
        <v>5</v>
      </c>
      <c r="G5" s="11" t="s">
        <v>6</v>
      </c>
      <c r="H5" s="11" t="s">
        <v>13</v>
      </c>
      <c r="I5" s="11" t="s">
        <v>7</v>
      </c>
      <c r="J5" s="12" t="s">
        <v>8</v>
      </c>
      <c r="K5" s="12" t="s">
        <v>9</v>
      </c>
      <c r="L5" s="12" t="s">
        <v>10</v>
      </c>
      <c r="M5" s="11" t="s">
        <v>11</v>
      </c>
    </row>
    <row r="6" spans="2:13" ht="12.75" customHeight="1" thickBot="1">
      <c r="B6" s="14"/>
      <c r="C6" s="18"/>
      <c r="D6" s="16"/>
      <c r="E6" s="16"/>
      <c r="F6" s="16"/>
      <c r="G6" s="16"/>
      <c r="H6" s="16"/>
      <c r="I6" s="16"/>
      <c r="J6" s="17"/>
      <c r="K6" s="17"/>
      <c r="L6" s="17"/>
      <c r="M6" s="16"/>
    </row>
    <row r="7" spans="2:13" ht="12.75" customHeight="1" thickBot="1">
      <c r="B7" s="9" t="s">
        <v>3</v>
      </c>
      <c r="C7" s="125" t="s">
        <v>126</v>
      </c>
      <c r="D7" s="21"/>
      <c r="E7" s="22">
        <v>21</v>
      </c>
      <c r="F7" s="22">
        <v>21</v>
      </c>
      <c r="G7" s="22">
        <v>21</v>
      </c>
      <c r="H7" s="22">
        <v>16</v>
      </c>
      <c r="I7" s="22">
        <f>COUNTIF(D7:H8,21)</f>
        <v>3</v>
      </c>
      <c r="J7" s="22">
        <f>SUM(D7:H8)</f>
        <v>79</v>
      </c>
      <c r="K7" s="22">
        <f>SUM(D7:D16)</f>
        <v>67</v>
      </c>
      <c r="L7" s="22">
        <f>SUM(J7-K7)</f>
        <v>12</v>
      </c>
      <c r="M7" s="22">
        <v>2</v>
      </c>
    </row>
    <row r="8" spans="2:13" ht="12.75" customHeight="1" thickBot="1">
      <c r="B8" s="14"/>
      <c r="C8" s="126" t="s">
        <v>127</v>
      </c>
      <c r="D8" s="21"/>
      <c r="E8" s="22"/>
      <c r="F8" s="22"/>
      <c r="G8" s="22"/>
      <c r="H8" s="22"/>
      <c r="I8" s="22"/>
      <c r="J8" s="22"/>
      <c r="K8" s="22"/>
      <c r="L8" s="22"/>
      <c r="M8" s="22"/>
    </row>
    <row r="9" spans="2:13" ht="12.75" customHeight="1" thickBot="1">
      <c r="B9" s="9" t="s">
        <v>4</v>
      </c>
      <c r="C9" s="20" t="s">
        <v>74</v>
      </c>
      <c r="D9" s="28">
        <v>15</v>
      </c>
      <c r="E9" s="29"/>
      <c r="F9" s="22">
        <v>19</v>
      </c>
      <c r="G9" s="22">
        <v>20</v>
      </c>
      <c r="H9" s="22">
        <v>17</v>
      </c>
      <c r="I9" s="22">
        <f t="shared" ref="I9" si="0">COUNTIF(D9:H10,21)</f>
        <v>0</v>
      </c>
      <c r="J9" s="22">
        <f t="shared" ref="J9" si="1">SUM(D9:H10)</f>
        <v>71</v>
      </c>
      <c r="K9" s="11">
        <f>SUM(E7:E16)</f>
        <v>84</v>
      </c>
      <c r="L9" s="22">
        <f t="shared" ref="L9" si="2">SUM(J9-K9)</f>
        <v>-13</v>
      </c>
      <c r="M9" s="22">
        <v>5</v>
      </c>
    </row>
    <row r="10" spans="2:13" ht="12.75" customHeight="1" thickBot="1">
      <c r="B10" s="14"/>
      <c r="C10" s="23" t="s">
        <v>128</v>
      </c>
      <c r="D10" s="28"/>
      <c r="E10" s="29"/>
      <c r="F10" s="22"/>
      <c r="G10" s="22"/>
      <c r="H10" s="22"/>
      <c r="I10" s="22"/>
      <c r="J10" s="22"/>
      <c r="K10" s="16"/>
      <c r="L10" s="22"/>
      <c r="M10" s="22"/>
    </row>
    <row r="11" spans="2:13" ht="12.75" customHeight="1" thickBot="1">
      <c r="B11" s="9" t="s">
        <v>5</v>
      </c>
      <c r="C11" s="33" t="s">
        <v>129</v>
      </c>
      <c r="D11" s="28">
        <v>13</v>
      </c>
      <c r="E11" s="22">
        <v>21</v>
      </c>
      <c r="F11" s="29"/>
      <c r="G11" s="22">
        <v>12</v>
      </c>
      <c r="H11" s="22">
        <v>16</v>
      </c>
      <c r="I11" s="22">
        <f t="shared" ref="I11" si="3">COUNTIF(D11:H12,21)</f>
        <v>1</v>
      </c>
      <c r="J11" s="22">
        <f t="shared" ref="J11" si="4">SUM(D11:H12)</f>
        <v>62</v>
      </c>
      <c r="K11" s="11">
        <f>SUM(F7:F16)</f>
        <v>82</v>
      </c>
      <c r="L11" s="22">
        <f t="shared" ref="L11" si="5">SUM(J11-K11)</f>
        <v>-20</v>
      </c>
      <c r="M11" s="22">
        <v>4</v>
      </c>
    </row>
    <row r="12" spans="2:13" ht="12.75" customHeight="1" thickBot="1">
      <c r="B12" s="14"/>
      <c r="C12" s="33" t="s">
        <v>130</v>
      </c>
      <c r="D12" s="28"/>
      <c r="E12" s="22"/>
      <c r="F12" s="29"/>
      <c r="G12" s="22"/>
      <c r="H12" s="22"/>
      <c r="I12" s="22"/>
      <c r="J12" s="22"/>
      <c r="K12" s="16"/>
      <c r="L12" s="22"/>
      <c r="M12" s="22"/>
    </row>
    <row r="13" spans="2:13" ht="12.75" customHeight="1" thickBot="1">
      <c r="B13" s="9" t="s">
        <v>6</v>
      </c>
      <c r="C13" s="127" t="s">
        <v>131</v>
      </c>
      <c r="D13" s="28">
        <v>18</v>
      </c>
      <c r="E13" s="22">
        <v>21</v>
      </c>
      <c r="F13" s="22">
        <v>21</v>
      </c>
      <c r="G13" s="29"/>
      <c r="H13" s="34">
        <v>17</v>
      </c>
      <c r="I13" s="22">
        <f>COUNTIF(D13:H14,21)</f>
        <v>2</v>
      </c>
      <c r="J13" s="22">
        <f t="shared" ref="J13" si="6">SUM(D13:H14)</f>
        <v>77</v>
      </c>
      <c r="K13" s="11">
        <f>SUM(G7:G16)</f>
        <v>74</v>
      </c>
      <c r="L13" s="22">
        <f t="shared" ref="L13" si="7">SUM(J13-K13)</f>
        <v>3</v>
      </c>
      <c r="M13" s="22">
        <v>3</v>
      </c>
    </row>
    <row r="14" spans="2:13" ht="12.75" customHeight="1" thickBot="1">
      <c r="B14" s="14"/>
      <c r="C14" s="128" t="s">
        <v>132</v>
      </c>
      <c r="D14" s="28"/>
      <c r="E14" s="22"/>
      <c r="F14" s="22"/>
      <c r="G14" s="29"/>
      <c r="H14" s="34"/>
      <c r="I14" s="22"/>
      <c r="J14" s="22"/>
      <c r="K14" s="16"/>
      <c r="L14" s="22"/>
      <c r="M14" s="22"/>
    </row>
    <row r="15" spans="2:13" ht="12.75" customHeight="1" thickBot="1">
      <c r="B15" s="9" t="s">
        <v>13</v>
      </c>
      <c r="C15" s="33" t="s">
        <v>84</v>
      </c>
      <c r="D15" s="28">
        <v>21</v>
      </c>
      <c r="E15" s="22">
        <v>21</v>
      </c>
      <c r="F15" s="22">
        <v>21</v>
      </c>
      <c r="G15" s="34">
        <v>21</v>
      </c>
      <c r="H15" s="37"/>
      <c r="I15" s="22">
        <f t="shared" ref="I15" si="8">COUNTIF(D15:H16,21)</f>
        <v>4</v>
      </c>
      <c r="J15" s="22">
        <f t="shared" ref="J15" si="9">SUM(D15:H16)</f>
        <v>84</v>
      </c>
      <c r="K15" s="11">
        <f>SUM(H7:H16)</f>
        <v>66</v>
      </c>
      <c r="L15" s="22">
        <f t="shared" ref="L15" si="10">SUM(J15-K15)</f>
        <v>18</v>
      </c>
      <c r="M15" s="22">
        <v>1</v>
      </c>
    </row>
    <row r="16" spans="2:13" ht="12.75" customHeight="1" thickBot="1">
      <c r="B16" s="14"/>
      <c r="C16" s="23" t="s">
        <v>133</v>
      </c>
      <c r="D16" s="28"/>
      <c r="E16" s="22"/>
      <c r="F16" s="22"/>
      <c r="G16" s="34"/>
      <c r="H16" s="37"/>
      <c r="I16" s="22"/>
      <c r="J16" s="22"/>
      <c r="K16" s="16"/>
      <c r="L16" s="22"/>
      <c r="M16" s="22"/>
    </row>
    <row r="17" spans="2:13" ht="12.75" customHeight="1">
      <c r="C17" s="38"/>
      <c r="D17" s="13"/>
      <c r="E17" s="13"/>
      <c r="F17" s="13"/>
    </row>
    <row r="18" spans="2:13" ht="12.75" customHeight="1" thickBot="1"/>
    <row r="19" spans="2:13" ht="12.75" customHeight="1">
      <c r="B19" s="9" t="s">
        <v>91</v>
      </c>
      <c r="C19" s="10"/>
      <c r="D19" s="11" t="s">
        <v>3</v>
      </c>
      <c r="E19" s="11" t="s">
        <v>4</v>
      </c>
      <c r="F19" s="11" t="s">
        <v>5</v>
      </c>
      <c r="G19" s="11" t="s">
        <v>6</v>
      </c>
      <c r="H19" s="11" t="s">
        <v>13</v>
      </c>
      <c r="I19" s="11" t="s">
        <v>7</v>
      </c>
      <c r="J19" s="12" t="s">
        <v>8</v>
      </c>
      <c r="K19" s="12" t="s">
        <v>9</v>
      </c>
      <c r="L19" s="12" t="s">
        <v>10</v>
      </c>
      <c r="M19" s="11" t="s">
        <v>11</v>
      </c>
    </row>
    <row r="20" spans="2:13" ht="12.75" customHeight="1" thickBot="1">
      <c r="B20" s="14"/>
      <c r="C20" s="18"/>
      <c r="D20" s="16"/>
      <c r="E20" s="16"/>
      <c r="F20" s="16"/>
      <c r="G20" s="16"/>
      <c r="H20" s="16"/>
      <c r="I20" s="16"/>
      <c r="J20" s="17"/>
      <c r="K20" s="17"/>
      <c r="L20" s="17"/>
      <c r="M20" s="16"/>
    </row>
    <row r="21" spans="2:13" ht="12.75" customHeight="1" thickBot="1">
      <c r="B21" s="9" t="s">
        <v>3</v>
      </c>
      <c r="C21" s="129" t="s">
        <v>72</v>
      </c>
      <c r="D21" s="21"/>
      <c r="E21" s="22">
        <v>21</v>
      </c>
      <c r="F21" s="22">
        <v>8</v>
      </c>
      <c r="G21" s="22">
        <v>21</v>
      </c>
      <c r="H21" s="22">
        <v>21</v>
      </c>
      <c r="I21" s="22">
        <f>COUNTIF(D21:H22,21)</f>
        <v>3</v>
      </c>
      <c r="J21" s="22">
        <f>SUM(D21:H22)</f>
        <v>71</v>
      </c>
      <c r="K21" s="22">
        <f>SUM(D21:D30)</f>
        <v>58</v>
      </c>
      <c r="L21" s="22">
        <f>SUM(J21-K21)</f>
        <v>13</v>
      </c>
      <c r="M21" s="22">
        <v>2</v>
      </c>
    </row>
    <row r="22" spans="2:13" ht="12.75" customHeight="1" thickBot="1">
      <c r="B22" s="14"/>
      <c r="C22" s="33" t="s">
        <v>134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</row>
    <row r="23" spans="2:13" ht="12.75" customHeight="1" thickBot="1">
      <c r="B23" s="9" t="s">
        <v>4</v>
      </c>
      <c r="C23" s="130" t="s">
        <v>135</v>
      </c>
      <c r="D23" s="28">
        <v>16</v>
      </c>
      <c r="E23" s="29"/>
      <c r="F23" s="22">
        <v>17</v>
      </c>
      <c r="G23" s="22">
        <v>21</v>
      </c>
      <c r="H23" s="22">
        <v>21</v>
      </c>
      <c r="I23" s="22">
        <f t="shared" ref="I23" si="11">COUNTIF(D23:H24,21)</f>
        <v>2</v>
      </c>
      <c r="J23" s="22">
        <f t="shared" ref="J23" si="12">SUM(D23:H24)</f>
        <v>75</v>
      </c>
      <c r="K23" s="11">
        <f>SUM(E21:E30)</f>
        <v>63</v>
      </c>
      <c r="L23" s="22">
        <f t="shared" ref="L23" si="13">SUM(J23-K23)</f>
        <v>12</v>
      </c>
      <c r="M23" s="22">
        <v>3</v>
      </c>
    </row>
    <row r="24" spans="2:13" ht="12.75" customHeight="1" thickBot="1">
      <c r="B24" s="14"/>
      <c r="C24" s="23" t="s">
        <v>136</v>
      </c>
      <c r="D24" s="28"/>
      <c r="E24" s="29"/>
      <c r="F24" s="22"/>
      <c r="G24" s="22"/>
      <c r="H24" s="22"/>
      <c r="I24" s="22"/>
      <c r="J24" s="22"/>
      <c r="K24" s="16"/>
      <c r="L24" s="22"/>
      <c r="M24" s="22"/>
    </row>
    <row r="25" spans="2:13" ht="12.75" customHeight="1" thickBot="1">
      <c r="B25" s="9" t="s">
        <v>5</v>
      </c>
      <c r="C25" s="33" t="s">
        <v>137</v>
      </c>
      <c r="D25" s="28">
        <v>21</v>
      </c>
      <c r="E25" s="22">
        <v>21</v>
      </c>
      <c r="F25" s="29"/>
      <c r="G25" s="22">
        <v>21</v>
      </c>
      <c r="H25" s="22">
        <v>21</v>
      </c>
      <c r="I25" s="22">
        <f t="shared" ref="I25" si="14">COUNTIF(D25:H26,21)</f>
        <v>4</v>
      </c>
      <c r="J25" s="22">
        <f t="shared" ref="J25" si="15">SUM(D25:H26)</f>
        <v>84</v>
      </c>
      <c r="K25" s="11">
        <f>SUM(F21:F30)</f>
        <v>43</v>
      </c>
      <c r="L25" s="22">
        <f t="shared" ref="L25" si="16">SUM(J25-K25)</f>
        <v>41</v>
      </c>
      <c r="M25" s="22">
        <v>1</v>
      </c>
    </row>
    <row r="26" spans="2:13" ht="12.75" customHeight="1" thickBot="1">
      <c r="B26" s="14"/>
      <c r="C26" s="33" t="s">
        <v>79</v>
      </c>
      <c r="D26" s="28"/>
      <c r="E26" s="22"/>
      <c r="F26" s="29"/>
      <c r="G26" s="22"/>
      <c r="H26" s="22"/>
      <c r="I26" s="22"/>
      <c r="J26" s="22"/>
      <c r="K26" s="16"/>
      <c r="L26" s="22"/>
      <c r="M26" s="22"/>
    </row>
    <row r="27" spans="2:13" ht="12.75" customHeight="1" thickBot="1">
      <c r="B27" s="9" t="s">
        <v>6</v>
      </c>
      <c r="C27" s="20" t="s">
        <v>138</v>
      </c>
      <c r="D27" s="28">
        <v>13</v>
      </c>
      <c r="E27" s="22">
        <v>10</v>
      </c>
      <c r="F27" s="22">
        <v>16</v>
      </c>
      <c r="G27" s="29"/>
      <c r="H27" s="34">
        <v>21</v>
      </c>
      <c r="I27" s="22">
        <f>COUNTIF(D27:H28,21)</f>
        <v>1</v>
      </c>
      <c r="J27" s="22">
        <f t="shared" ref="J27" si="17">SUM(D27:H28)</f>
        <v>60</v>
      </c>
      <c r="K27" s="11">
        <f>SUM(G21:G30)</f>
        <v>70</v>
      </c>
      <c r="L27" s="22">
        <f t="shared" ref="L27" si="18">SUM(J27-K27)</f>
        <v>-10</v>
      </c>
      <c r="M27" s="22">
        <v>4</v>
      </c>
    </row>
    <row r="28" spans="2:13" ht="12.75" customHeight="1" thickBot="1">
      <c r="B28" s="14"/>
      <c r="C28" s="23" t="s">
        <v>139</v>
      </c>
      <c r="D28" s="28"/>
      <c r="E28" s="22"/>
      <c r="F28" s="22"/>
      <c r="G28" s="29"/>
      <c r="H28" s="34"/>
      <c r="I28" s="22"/>
      <c r="J28" s="22"/>
      <c r="K28" s="16"/>
      <c r="L28" s="22"/>
      <c r="M28" s="22"/>
    </row>
    <row r="29" spans="2:13" ht="12.75" customHeight="1" thickBot="1">
      <c r="B29" s="9" t="s">
        <v>13</v>
      </c>
      <c r="C29" s="33" t="s">
        <v>140</v>
      </c>
      <c r="D29" s="28">
        <v>8</v>
      </c>
      <c r="E29" s="22">
        <v>11</v>
      </c>
      <c r="F29" s="22">
        <v>2</v>
      </c>
      <c r="G29" s="34">
        <v>7</v>
      </c>
      <c r="H29" s="37"/>
      <c r="I29" s="22">
        <f t="shared" ref="I29" si="19">COUNTIF(D29:H30,21)</f>
        <v>0</v>
      </c>
      <c r="J29" s="22">
        <f t="shared" ref="J29" si="20">SUM(D29:H30)</f>
        <v>28</v>
      </c>
      <c r="K29" s="11">
        <f>SUM(H21:H30)</f>
        <v>84</v>
      </c>
      <c r="L29" s="22">
        <f t="shared" ref="L29" si="21">SUM(J29-K29)</f>
        <v>-56</v>
      </c>
      <c r="M29" s="22">
        <v>5</v>
      </c>
    </row>
    <row r="30" spans="2:13" ht="12.75" customHeight="1" thickBot="1">
      <c r="B30" s="14"/>
      <c r="C30" s="23" t="s">
        <v>89</v>
      </c>
      <c r="D30" s="28"/>
      <c r="E30" s="22"/>
      <c r="F30" s="22"/>
      <c r="G30" s="34"/>
      <c r="H30" s="37"/>
      <c r="I30" s="22"/>
      <c r="J30" s="22"/>
      <c r="K30" s="16"/>
      <c r="L30" s="22"/>
      <c r="M30" s="22"/>
    </row>
    <row r="31" spans="2:13" ht="12.75" customHeight="1">
      <c r="B31" s="13"/>
      <c r="C31" s="38"/>
      <c r="D31" s="13"/>
      <c r="E31" s="13"/>
      <c r="F31" s="13"/>
    </row>
    <row r="33" spans="2:12" ht="13.5" thickBot="1"/>
    <row r="34" spans="2:12" ht="12.75" customHeight="1">
      <c r="B34" s="53" t="s">
        <v>141</v>
      </c>
      <c r="C34" s="54"/>
    </row>
    <row r="35" spans="2:12" ht="13.5" customHeight="1" thickBot="1">
      <c r="B35" s="55"/>
      <c r="C35" s="56"/>
    </row>
    <row r="36" spans="2:12" ht="13.5" thickBot="1"/>
    <row r="37" spans="2:12">
      <c r="B37" s="11">
        <v>1</v>
      </c>
      <c r="C37" s="131" t="s">
        <v>84</v>
      </c>
      <c r="D37" s="65" t="s">
        <v>3</v>
      </c>
      <c r="E37" s="11" t="s">
        <v>48</v>
      </c>
      <c r="F37" s="11" t="s">
        <v>5</v>
      </c>
      <c r="G37" s="49" t="s">
        <v>72</v>
      </c>
      <c r="H37" s="72"/>
      <c r="I37" s="11" t="s">
        <v>142</v>
      </c>
    </row>
    <row r="38" spans="2:12" ht="13.5" thickBot="1">
      <c r="B38" s="16"/>
      <c r="C38" s="103" t="s">
        <v>133</v>
      </c>
      <c r="D38" s="67"/>
      <c r="E38" s="16"/>
      <c r="F38" s="16"/>
      <c r="G38" s="51" t="s">
        <v>134</v>
      </c>
      <c r="H38" s="75"/>
      <c r="I38" s="16"/>
    </row>
    <row r="39" spans="2:12" ht="13.5" thickBot="1">
      <c r="B39" s="58"/>
    </row>
    <row r="40" spans="2:12">
      <c r="B40" s="11">
        <v>2</v>
      </c>
      <c r="C40" s="131" t="s">
        <v>137</v>
      </c>
      <c r="D40" s="65" t="s">
        <v>4</v>
      </c>
      <c r="E40" s="11" t="s">
        <v>48</v>
      </c>
      <c r="F40" s="11" t="s">
        <v>6</v>
      </c>
      <c r="G40" s="49" t="s">
        <v>126</v>
      </c>
      <c r="H40" s="72"/>
      <c r="I40" s="11" t="s">
        <v>50</v>
      </c>
    </row>
    <row r="41" spans="2:12" ht="13.5" thickBot="1">
      <c r="B41" s="16"/>
      <c r="C41" s="103" t="s">
        <v>79</v>
      </c>
      <c r="D41" s="67"/>
      <c r="E41" s="16"/>
      <c r="F41" s="16"/>
      <c r="G41" s="51" t="s">
        <v>143</v>
      </c>
      <c r="H41" s="75"/>
      <c r="I41" s="16"/>
    </row>
    <row r="42" spans="2:12">
      <c r="B42" s="13"/>
      <c r="C42" s="35"/>
      <c r="D42" s="68"/>
      <c r="E42" s="13"/>
      <c r="F42" s="13"/>
      <c r="G42" s="69"/>
      <c r="H42" s="38"/>
      <c r="I42" s="13"/>
    </row>
    <row r="43" spans="2:12">
      <c r="B43" s="13"/>
      <c r="C43" s="35"/>
      <c r="D43" s="68"/>
      <c r="E43" s="13"/>
      <c r="F43" s="13"/>
      <c r="G43" s="69"/>
      <c r="H43" s="38"/>
      <c r="I43" s="13"/>
    </row>
    <row r="45" spans="2:12" ht="13.5" thickBot="1"/>
    <row r="46" spans="2:12" ht="12.75" customHeight="1" thickBot="1">
      <c r="B46" s="53" t="s">
        <v>144</v>
      </c>
      <c r="C46" s="54"/>
    </row>
    <row r="47" spans="2:12" ht="13.5" customHeight="1" thickBot="1">
      <c r="B47" s="132"/>
      <c r="C47" s="133"/>
      <c r="D47" s="78"/>
      <c r="E47" s="78"/>
      <c r="F47" s="78"/>
      <c r="G47" s="78"/>
      <c r="H47" s="78"/>
      <c r="I47" s="78"/>
      <c r="J47" s="78"/>
      <c r="K47" s="78"/>
      <c r="L47" s="72"/>
    </row>
    <row r="48" spans="2:12" ht="13.5" thickBot="1">
      <c r="B48" s="74"/>
      <c r="C48" s="83"/>
      <c r="D48" s="83"/>
      <c r="E48" s="83"/>
      <c r="F48" s="83"/>
      <c r="G48" s="83"/>
      <c r="H48" s="83"/>
      <c r="I48" s="83"/>
      <c r="J48" s="83"/>
      <c r="K48" s="83"/>
      <c r="L48" s="75"/>
    </row>
    <row r="49" spans="2:12" ht="13.5" thickBot="1"/>
    <row r="50" spans="2:12">
      <c r="B50" s="11">
        <v>1</v>
      </c>
      <c r="C50" s="131" t="s">
        <v>137</v>
      </c>
      <c r="D50" s="9" t="s">
        <v>48</v>
      </c>
      <c r="E50" s="64" t="s">
        <v>84</v>
      </c>
      <c r="F50" s="64"/>
      <c r="G50" s="131"/>
      <c r="H50" s="134" t="s">
        <v>145</v>
      </c>
      <c r="I50" s="10"/>
      <c r="J50" s="5" t="s">
        <v>57</v>
      </c>
    </row>
    <row r="51" spans="2:12" ht="13.5" thickBot="1">
      <c r="B51" s="16"/>
      <c r="C51" s="103" t="s">
        <v>79</v>
      </c>
      <c r="D51" s="14"/>
      <c r="E51" s="57" t="s">
        <v>133</v>
      </c>
      <c r="F51" s="57"/>
      <c r="G51" s="103"/>
      <c r="H51" s="14"/>
      <c r="I51" s="15"/>
    </row>
    <row r="54" spans="2:12" ht="13.5" thickBot="1"/>
    <row r="55" spans="2:12" ht="12.75" customHeight="1">
      <c r="B55" s="89" t="s">
        <v>65</v>
      </c>
      <c r="C55" s="90"/>
      <c r="D55" s="90"/>
      <c r="E55" s="90"/>
      <c r="F55" s="90"/>
      <c r="G55" s="90"/>
      <c r="H55" s="90"/>
      <c r="I55" s="90"/>
      <c r="J55" s="90"/>
      <c r="K55" s="90"/>
      <c r="L55" s="91"/>
    </row>
    <row r="56" spans="2:12" ht="13.5" customHeight="1" thickBot="1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5"/>
    </row>
    <row r="138" spans="1:1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</row>
  </sheetData>
  <sheetProtection password="DEF3" sheet="1" objects="1" scenarios="1" selectLockedCells="1" selectUnlockedCells="1"/>
  <mergeCells count="149">
    <mergeCell ref="B50:B51"/>
    <mergeCell ref="D50:D51"/>
    <mergeCell ref="H50:I51"/>
    <mergeCell ref="B55:L56"/>
    <mergeCell ref="B40:B41"/>
    <mergeCell ref="D40:D41"/>
    <mergeCell ref="E40:E41"/>
    <mergeCell ref="F40:F41"/>
    <mergeCell ref="I40:I41"/>
    <mergeCell ref="B46:C47"/>
    <mergeCell ref="B34:C35"/>
    <mergeCell ref="B37:B38"/>
    <mergeCell ref="D37:D38"/>
    <mergeCell ref="E37:E38"/>
    <mergeCell ref="F37:F38"/>
    <mergeCell ref="I37:I38"/>
    <mergeCell ref="I29:I30"/>
    <mergeCell ref="J29:J30"/>
    <mergeCell ref="K29:K30"/>
    <mergeCell ref="L29:L30"/>
    <mergeCell ref="M29:M30"/>
    <mergeCell ref="B29:B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5:H26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1:H22"/>
    <mergeCell ref="H19:H20"/>
    <mergeCell ref="I19:I20"/>
    <mergeCell ref="J19:J20"/>
    <mergeCell ref="K19:K20"/>
    <mergeCell ref="L19:L20"/>
    <mergeCell ref="M19:M20"/>
    <mergeCell ref="B19:C20"/>
    <mergeCell ref="D19:D20"/>
    <mergeCell ref="E19:E20"/>
    <mergeCell ref="F19:F20"/>
    <mergeCell ref="G19:G20"/>
    <mergeCell ref="I15:I16"/>
    <mergeCell ref="J15:J16"/>
    <mergeCell ref="K15:K16"/>
    <mergeCell ref="L15:L16"/>
    <mergeCell ref="M15:M16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N103"/>
  <sheetViews>
    <sheetView workbookViewId="0">
      <pane ySplit="2" topLeftCell="A48" activePane="bottomLeft" state="frozen"/>
      <selection activeCell="AC32" sqref="AC32"/>
      <selection pane="bottomLeft" activeCell="J44" sqref="J44:J45"/>
    </sheetView>
  </sheetViews>
  <sheetFormatPr defaultRowHeight="12.75"/>
  <cols>
    <col min="1" max="1" width="1.28515625" style="5" customWidth="1"/>
    <col min="2" max="2" width="3.5703125" style="5" customWidth="1"/>
    <col min="3" max="3" width="19.42578125" style="5" customWidth="1"/>
    <col min="4" max="13" width="7" style="5" customWidth="1"/>
    <col min="14" max="14" width="6.140625" style="5" customWidth="1"/>
    <col min="15" max="25" width="9.140625" style="5"/>
    <col min="26" max="26" width="3.5703125" style="5" customWidth="1"/>
    <col min="27" max="27" width="19.42578125" style="5" customWidth="1"/>
    <col min="28" max="36" width="8" style="5" customWidth="1"/>
    <col min="37" max="37" width="6.140625" style="5" customWidth="1"/>
    <col min="38" max="16384" width="9.140625" style="5"/>
  </cols>
  <sheetData>
    <row r="1" spans="2:14" ht="11.25" customHeight="1">
      <c r="B1" s="1" t="s">
        <v>146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4" ht="12" customHeight="1" thickBot="1">
      <c r="B2" s="6"/>
      <c r="C2" s="7"/>
      <c r="D2" s="7"/>
      <c r="E2" s="7"/>
      <c r="F2" s="7"/>
      <c r="G2" s="7"/>
      <c r="H2" s="7"/>
      <c r="I2" s="7"/>
      <c r="J2" s="7"/>
      <c r="K2" s="8"/>
      <c r="L2" s="7"/>
      <c r="M2" s="8"/>
    </row>
    <row r="3" spans="2:14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4" ht="13.5" thickBot="1"/>
    <row r="5" spans="2:14" ht="12.75" customHeight="1">
      <c r="B5" s="9" t="s">
        <v>12</v>
      </c>
      <c r="C5" s="10"/>
      <c r="D5" s="11" t="s">
        <v>3</v>
      </c>
      <c r="E5" s="11" t="s">
        <v>4</v>
      </c>
      <c r="F5" s="11" t="s">
        <v>5</v>
      </c>
      <c r="G5" s="11" t="s">
        <v>6</v>
      </c>
      <c r="H5" s="11" t="s">
        <v>13</v>
      </c>
      <c r="I5" s="11" t="s">
        <v>14</v>
      </c>
      <c r="J5" s="11" t="s">
        <v>7</v>
      </c>
      <c r="K5" s="12" t="s">
        <v>8</v>
      </c>
      <c r="L5" s="12" t="s">
        <v>9</v>
      </c>
      <c r="M5" s="12" t="s">
        <v>10</v>
      </c>
      <c r="N5" s="11" t="s">
        <v>11</v>
      </c>
    </row>
    <row r="6" spans="2:14" ht="12.75" customHeight="1" thickBot="1">
      <c r="B6" s="14"/>
      <c r="C6" s="18"/>
      <c r="D6" s="16"/>
      <c r="E6" s="16"/>
      <c r="F6" s="16"/>
      <c r="G6" s="16"/>
      <c r="H6" s="16"/>
      <c r="I6" s="16"/>
      <c r="J6" s="16"/>
      <c r="K6" s="17"/>
      <c r="L6" s="17"/>
      <c r="M6" s="17"/>
      <c r="N6" s="16"/>
    </row>
    <row r="7" spans="2:14" ht="12.75" customHeight="1" thickBot="1">
      <c r="B7" s="9" t="s">
        <v>3</v>
      </c>
      <c r="C7" s="20" t="s">
        <v>114</v>
      </c>
      <c r="D7" s="21"/>
      <c r="E7" s="22">
        <v>21</v>
      </c>
      <c r="F7" s="22">
        <v>21</v>
      </c>
      <c r="G7" s="22">
        <v>21</v>
      </c>
      <c r="H7" s="22">
        <v>21</v>
      </c>
      <c r="I7" s="22">
        <v>21</v>
      </c>
      <c r="J7" s="22">
        <f>COUNTIF(D7:I8,21)</f>
        <v>5</v>
      </c>
      <c r="K7" s="22">
        <f>SUM(D7:I8)</f>
        <v>105</v>
      </c>
      <c r="L7" s="22">
        <f>SUM(D7:D18)</f>
        <v>65</v>
      </c>
      <c r="M7" s="22">
        <f>SUM(K7-L7)</f>
        <v>40</v>
      </c>
      <c r="N7" s="22">
        <v>1</v>
      </c>
    </row>
    <row r="8" spans="2:14" ht="12.75" customHeight="1" thickBot="1">
      <c r="B8" s="14"/>
      <c r="C8" s="33" t="s">
        <v>109</v>
      </c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2:14" ht="12.75" customHeight="1" thickBot="1">
      <c r="B9" s="9" t="s">
        <v>4</v>
      </c>
      <c r="C9" s="20" t="s">
        <v>147</v>
      </c>
      <c r="D9" s="28">
        <v>17</v>
      </c>
      <c r="E9" s="29"/>
      <c r="F9" s="22">
        <v>10</v>
      </c>
      <c r="G9" s="22">
        <v>21</v>
      </c>
      <c r="H9" s="22">
        <v>8</v>
      </c>
      <c r="I9" s="22">
        <v>19</v>
      </c>
      <c r="J9" s="22">
        <f t="shared" ref="J9" si="0">COUNTIF(D9:I10,21)</f>
        <v>1</v>
      </c>
      <c r="K9" s="22">
        <f t="shared" ref="K9" si="1">SUM(D9:I10)</f>
        <v>75</v>
      </c>
      <c r="L9" s="11">
        <f>SUM(E7:E18)</f>
        <v>98</v>
      </c>
      <c r="M9" s="22">
        <f t="shared" ref="M9" si="2">SUM(K9-L9)</f>
        <v>-23</v>
      </c>
      <c r="N9" s="22">
        <v>5</v>
      </c>
    </row>
    <row r="10" spans="2:14" ht="12.75" customHeight="1" thickBot="1">
      <c r="B10" s="14"/>
      <c r="C10" s="23" t="s">
        <v>148</v>
      </c>
      <c r="D10" s="28"/>
      <c r="E10" s="29"/>
      <c r="F10" s="22"/>
      <c r="G10" s="22"/>
      <c r="H10" s="22"/>
      <c r="I10" s="22"/>
      <c r="J10" s="22"/>
      <c r="K10" s="22"/>
      <c r="L10" s="16"/>
      <c r="M10" s="22"/>
      <c r="N10" s="22"/>
    </row>
    <row r="11" spans="2:14" ht="12.75" customHeight="1" thickBot="1">
      <c r="B11" s="9" t="s">
        <v>5</v>
      </c>
      <c r="C11" s="33" t="s">
        <v>113</v>
      </c>
      <c r="D11" s="28">
        <v>14</v>
      </c>
      <c r="E11" s="22">
        <v>21</v>
      </c>
      <c r="F11" s="29"/>
      <c r="G11" s="22">
        <v>21</v>
      </c>
      <c r="H11" s="22">
        <v>20</v>
      </c>
      <c r="I11" s="22">
        <v>21</v>
      </c>
      <c r="J11" s="22">
        <f t="shared" ref="J11" si="3">COUNTIF(D11:I12,21)</f>
        <v>3</v>
      </c>
      <c r="K11" s="22">
        <f t="shared" ref="K11" si="4">SUM(D11:I12)</f>
        <v>97</v>
      </c>
      <c r="L11" s="11">
        <f>SUM(F7:F18)</f>
        <v>82</v>
      </c>
      <c r="M11" s="22">
        <f t="shared" ref="M11" si="5">SUM(K11-L11)</f>
        <v>15</v>
      </c>
      <c r="N11" s="22">
        <v>3</v>
      </c>
    </row>
    <row r="12" spans="2:14" ht="12.75" customHeight="1" thickBot="1">
      <c r="B12" s="14"/>
      <c r="C12" s="33" t="s">
        <v>110</v>
      </c>
      <c r="D12" s="28"/>
      <c r="E12" s="22"/>
      <c r="F12" s="29"/>
      <c r="G12" s="22"/>
      <c r="H12" s="22"/>
      <c r="I12" s="22"/>
      <c r="J12" s="22"/>
      <c r="K12" s="22"/>
      <c r="L12" s="16"/>
      <c r="M12" s="22"/>
      <c r="N12" s="22"/>
    </row>
    <row r="13" spans="2:14" ht="12.75" customHeight="1" thickBot="1">
      <c r="B13" s="9" t="s">
        <v>6</v>
      </c>
      <c r="C13" s="20" t="s">
        <v>87</v>
      </c>
      <c r="D13" s="28">
        <v>12</v>
      </c>
      <c r="E13" s="22">
        <v>14</v>
      </c>
      <c r="F13" s="22">
        <v>12</v>
      </c>
      <c r="G13" s="29"/>
      <c r="H13" s="34">
        <v>18</v>
      </c>
      <c r="I13" s="34">
        <v>15</v>
      </c>
      <c r="J13" s="22">
        <f>COUNTIF(D13:I14,21)</f>
        <v>0</v>
      </c>
      <c r="K13" s="22">
        <f t="shared" ref="K13" si="6">SUM(D13:I14)</f>
        <v>71</v>
      </c>
      <c r="L13" s="11">
        <f>SUM(G7:G18)</f>
        <v>105</v>
      </c>
      <c r="M13" s="22">
        <f t="shared" ref="M13" si="7">SUM(K13-L13)</f>
        <v>-34</v>
      </c>
      <c r="N13" s="22">
        <v>6</v>
      </c>
    </row>
    <row r="14" spans="2:14" ht="12.75" customHeight="1" thickBot="1">
      <c r="B14" s="14"/>
      <c r="C14" s="23" t="s">
        <v>115</v>
      </c>
      <c r="D14" s="28"/>
      <c r="E14" s="22"/>
      <c r="F14" s="22"/>
      <c r="G14" s="29"/>
      <c r="H14" s="34"/>
      <c r="I14" s="34"/>
      <c r="J14" s="22"/>
      <c r="K14" s="22"/>
      <c r="L14" s="16"/>
      <c r="M14" s="22"/>
      <c r="N14" s="22"/>
    </row>
    <row r="15" spans="2:14" ht="12.75" customHeight="1" thickBot="1">
      <c r="B15" s="9" t="s">
        <v>13</v>
      </c>
      <c r="C15" s="33" t="s">
        <v>149</v>
      </c>
      <c r="D15" s="28">
        <v>10</v>
      </c>
      <c r="E15" s="22">
        <v>21</v>
      </c>
      <c r="F15" s="22">
        <v>21</v>
      </c>
      <c r="G15" s="34">
        <v>21</v>
      </c>
      <c r="H15" s="37"/>
      <c r="I15" s="34">
        <v>21</v>
      </c>
      <c r="J15" s="22">
        <f t="shared" ref="J15" si="8">COUNTIF(D15:I16,21)</f>
        <v>4</v>
      </c>
      <c r="K15" s="22">
        <f t="shared" ref="K15" si="9">SUM(D15:I16)</f>
        <v>94</v>
      </c>
      <c r="L15" s="11">
        <f>SUM(H7:H18)</f>
        <v>81</v>
      </c>
      <c r="M15" s="22">
        <f>SUM(K15-L15)</f>
        <v>13</v>
      </c>
      <c r="N15" s="22">
        <v>2</v>
      </c>
    </row>
    <row r="16" spans="2:14" ht="12.75" customHeight="1" thickBot="1">
      <c r="B16" s="14"/>
      <c r="C16" s="23" t="s">
        <v>150</v>
      </c>
      <c r="D16" s="28"/>
      <c r="E16" s="22"/>
      <c r="F16" s="22"/>
      <c r="G16" s="34"/>
      <c r="H16" s="37"/>
      <c r="I16" s="34"/>
      <c r="J16" s="22"/>
      <c r="K16" s="22"/>
      <c r="L16" s="16"/>
      <c r="M16" s="22"/>
      <c r="N16" s="22"/>
    </row>
    <row r="17" spans="2:14" ht="12.75" customHeight="1" thickBot="1">
      <c r="B17" s="9" t="s">
        <v>14</v>
      </c>
      <c r="C17" s="33" t="s">
        <v>151</v>
      </c>
      <c r="D17" s="28">
        <v>12</v>
      </c>
      <c r="E17" s="22">
        <v>21</v>
      </c>
      <c r="F17" s="22">
        <v>18</v>
      </c>
      <c r="G17" s="34">
        <v>21</v>
      </c>
      <c r="H17" s="34">
        <v>14</v>
      </c>
      <c r="I17" s="37"/>
      <c r="J17" s="22">
        <f t="shared" ref="J17" si="10">COUNTIF(D17:I18,21)</f>
        <v>2</v>
      </c>
      <c r="K17" s="22">
        <f t="shared" ref="K17" si="11">SUM(D17:I18)</f>
        <v>86</v>
      </c>
      <c r="L17" s="11">
        <f>SUM(I7:I18)</f>
        <v>97</v>
      </c>
      <c r="M17" s="22">
        <f>SUM(K17-L17)</f>
        <v>-11</v>
      </c>
      <c r="N17" s="22">
        <v>4</v>
      </c>
    </row>
    <row r="18" spans="2:14" ht="12.75" customHeight="1" thickBot="1">
      <c r="B18" s="14"/>
      <c r="C18" s="23" t="s">
        <v>152</v>
      </c>
      <c r="D18" s="28"/>
      <c r="E18" s="22"/>
      <c r="F18" s="22"/>
      <c r="G18" s="34"/>
      <c r="H18" s="34"/>
      <c r="I18" s="37"/>
      <c r="J18" s="22"/>
      <c r="K18" s="22"/>
      <c r="L18" s="16"/>
      <c r="M18" s="22"/>
      <c r="N18" s="22"/>
    </row>
    <row r="19" spans="2:14" ht="12.75" customHeight="1">
      <c r="B19" s="13"/>
      <c r="C19" s="38"/>
      <c r="D19" s="13"/>
      <c r="E19" s="13"/>
      <c r="F19" s="13"/>
      <c r="G19" s="36"/>
      <c r="H19" s="36"/>
      <c r="I19" s="36"/>
      <c r="J19" s="13"/>
      <c r="K19" s="13"/>
      <c r="L19" s="13"/>
      <c r="M19" s="13"/>
      <c r="N19" s="13"/>
    </row>
    <row r="20" spans="2:14" ht="12.75" customHeight="1">
      <c r="B20" s="41"/>
      <c r="C20" s="38"/>
      <c r="D20" s="13"/>
      <c r="E20" s="13"/>
      <c r="F20" s="13"/>
    </row>
    <row r="21" spans="2:14" ht="12.75" customHeight="1">
      <c r="B21" s="41"/>
      <c r="C21" s="38"/>
      <c r="D21" s="13"/>
      <c r="E21" s="13"/>
      <c r="F21" s="13"/>
    </row>
    <row r="22" spans="2:14" ht="12.75" customHeight="1">
      <c r="C22" s="38"/>
      <c r="E22" s="13"/>
      <c r="F22" s="46"/>
    </row>
    <row r="23" spans="2:14" ht="12.75" customHeight="1" thickBot="1"/>
    <row r="24" spans="2:14" ht="12.75" customHeight="1">
      <c r="B24" s="9" t="s">
        <v>76</v>
      </c>
      <c r="C24" s="10"/>
      <c r="D24" s="11" t="s">
        <v>3</v>
      </c>
      <c r="E24" s="11" t="s">
        <v>4</v>
      </c>
      <c r="F24" s="11" t="s">
        <v>5</v>
      </c>
      <c r="G24" s="11" t="s">
        <v>6</v>
      </c>
      <c r="H24" s="11" t="s">
        <v>13</v>
      </c>
      <c r="I24" s="11" t="s">
        <v>13</v>
      </c>
      <c r="J24" s="11" t="s">
        <v>7</v>
      </c>
      <c r="K24" s="12" t="s">
        <v>8</v>
      </c>
      <c r="L24" s="12" t="s">
        <v>9</v>
      </c>
      <c r="M24" s="12" t="s">
        <v>10</v>
      </c>
      <c r="N24" s="11" t="s">
        <v>11</v>
      </c>
    </row>
    <row r="25" spans="2:14" ht="12.75" customHeight="1" thickBot="1">
      <c r="B25" s="14"/>
      <c r="C25" s="18"/>
      <c r="D25" s="16"/>
      <c r="E25" s="16"/>
      <c r="F25" s="16"/>
      <c r="G25" s="16"/>
      <c r="H25" s="16"/>
      <c r="I25" s="16"/>
      <c r="J25" s="16"/>
      <c r="K25" s="17"/>
      <c r="L25" s="17"/>
      <c r="M25" s="17"/>
      <c r="N25" s="16"/>
    </row>
    <row r="26" spans="2:14" ht="12.75" customHeight="1" thickBot="1">
      <c r="B26" s="9" t="s">
        <v>3</v>
      </c>
      <c r="C26" s="20" t="s">
        <v>153</v>
      </c>
      <c r="D26" s="21"/>
      <c r="E26" s="22">
        <v>20</v>
      </c>
      <c r="F26" s="22">
        <v>21</v>
      </c>
      <c r="G26" s="22">
        <v>21</v>
      </c>
      <c r="H26" s="22">
        <v>21</v>
      </c>
      <c r="I26" s="22">
        <v>21</v>
      </c>
      <c r="J26" s="22">
        <f>COUNTIF(D26:I27,21)</f>
        <v>4</v>
      </c>
      <c r="K26" s="22">
        <f>SUM(D26:I27)</f>
        <v>104</v>
      </c>
      <c r="L26" s="22">
        <f>SUM(D26:D37)</f>
        <v>67</v>
      </c>
      <c r="M26" s="22">
        <f>SUM(K26-L26)</f>
        <v>37</v>
      </c>
      <c r="N26" s="22">
        <v>1</v>
      </c>
    </row>
    <row r="27" spans="2:14" ht="12.75" customHeight="1" thickBot="1">
      <c r="B27" s="14"/>
      <c r="C27" s="33" t="s">
        <v>154</v>
      </c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ht="12.75" customHeight="1" thickBot="1">
      <c r="B28" s="9" t="s">
        <v>4</v>
      </c>
      <c r="C28" s="135" t="s">
        <v>155</v>
      </c>
      <c r="D28" s="28">
        <v>21</v>
      </c>
      <c r="E28" s="29"/>
      <c r="F28" s="22">
        <v>16</v>
      </c>
      <c r="G28" s="22">
        <v>21</v>
      </c>
      <c r="H28" s="22">
        <v>12</v>
      </c>
      <c r="I28" s="22">
        <v>21</v>
      </c>
      <c r="J28" s="22">
        <f t="shared" ref="J28" si="12">COUNTIF(D28:I29,21)</f>
        <v>3</v>
      </c>
      <c r="K28" s="22">
        <f t="shared" ref="K28" si="13">SUM(D28:I29)</f>
        <v>91</v>
      </c>
      <c r="L28" s="11">
        <f>SUM(E26:E37)</f>
        <v>88</v>
      </c>
      <c r="M28" s="22">
        <f t="shared" ref="M28" si="14">SUM(K28-L28)</f>
        <v>3</v>
      </c>
      <c r="N28" s="22">
        <v>3</v>
      </c>
    </row>
    <row r="29" spans="2:14" ht="12.75" customHeight="1" thickBot="1">
      <c r="B29" s="14"/>
      <c r="C29" s="136" t="s">
        <v>134</v>
      </c>
      <c r="D29" s="28"/>
      <c r="E29" s="29"/>
      <c r="F29" s="22"/>
      <c r="G29" s="22"/>
      <c r="H29" s="22"/>
      <c r="I29" s="22"/>
      <c r="J29" s="22"/>
      <c r="K29" s="22"/>
      <c r="L29" s="16"/>
      <c r="M29" s="22"/>
      <c r="N29" s="22"/>
    </row>
    <row r="30" spans="2:14" ht="12.75" customHeight="1" thickBot="1">
      <c r="B30" s="9" t="s">
        <v>5</v>
      </c>
      <c r="C30" s="137" t="s">
        <v>156</v>
      </c>
      <c r="D30" s="28">
        <v>14</v>
      </c>
      <c r="E30" s="22">
        <v>21</v>
      </c>
      <c r="F30" s="29"/>
      <c r="G30" s="22">
        <v>21</v>
      </c>
      <c r="H30" s="22">
        <v>21</v>
      </c>
      <c r="I30" s="22">
        <v>21</v>
      </c>
      <c r="J30" s="22">
        <f t="shared" ref="J30" si="15">COUNTIF(D30:I31,21)</f>
        <v>4</v>
      </c>
      <c r="K30" s="22">
        <f t="shared" ref="K30" si="16">SUM(D30:I31)</f>
        <v>98</v>
      </c>
      <c r="L30" s="11">
        <f>SUM(F26:F37)</f>
        <v>78</v>
      </c>
      <c r="M30" s="22">
        <f t="shared" ref="M30" si="17">SUM(K30-L30)</f>
        <v>20</v>
      </c>
      <c r="N30" s="22">
        <v>2</v>
      </c>
    </row>
    <row r="31" spans="2:14" ht="12.75" customHeight="1" thickBot="1">
      <c r="B31" s="14"/>
      <c r="C31" s="138" t="s">
        <v>157</v>
      </c>
      <c r="D31" s="28"/>
      <c r="E31" s="22"/>
      <c r="F31" s="29"/>
      <c r="G31" s="22"/>
      <c r="H31" s="22"/>
      <c r="I31" s="22"/>
      <c r="J31" s="22"/>
      <c r="K31" s="22"/>
      <c r="L31" s="16"/>
      <c r="M31" s="22"/>
      <c r="N31" s="22"/>
    </row>
    <row r="32" spans="2:14" ht="12.75" customHeight="1" thickBot="1">
      <c r="B32" s="9" t="s">
        <v>6</v>
      </c>
      <c r="C32" s="20" t="s">
        <v>67</v>
      </c>
      <c r="D32" s="28">
        <v>7</v>
      </c>
      <c r="E32" s="22">
        <v>14</v>
      </c>
      <c r="F32" s="22">
        <v>16</v>
      </c>
      <c r="G32" s="29"/>
      <c r="H32" s="34">
        <v>15</v>
      </c>
      <c r="I32" s="34">
        <v>11</v>
      </c>
      <c r="J32" s="22">
        <f>COUNTIF(D32:I33,21)</f>
        <v>0</v>
      </c>
      <c r="K32" s="22">
        <f t="shared" ref="K32" si="18">SUM(D32:I33)</f>
        <v>63</v>
      </c>
      <c r="L32" s="11">
        <f>SUM(G26:G37)</f>
        <v>105</v>
      </c>
      <c r="M32" s="22">
        <f t="shared" ref="M32" si="19">SUM(K32-L32)</f>
        <v>-42</v>
      </c>
      <c r="N32" s="22"/>
    </row>
    <row r="33" spans="2:14" ht="12.75" customHeight="1" thickBot="1">
      <c r="B33" s="14"/>
      <c r="C33" s="23" t="s">
        <v>111</v>
      </c>
      <c r="D33" s="28"/>
      <c r="E33" s="22"/>
      <c r="F33" s="22"/>
      <c r="G33" s="29"/>
      <c r="H33" s="34"/>
      <c r="I33" s="34"/>
      <c r="J33" s="22"/>
      <c r="K33" s="22"/>
      <c r="L33" s="16"/>
      <c r="M33" s="22"/>
      <c r="N33" s="22"/>
    </row>
    <row r="34" spans="2:14" ht="12.75" customHeight="1" thickBot="1">
      <c r="B34" s="9" t="s">
        <v>13</v>
      </c>
      <c r="C34" s="139" t="s">
        <v>158</v>
      </c>
      <c r="D34" s="28">
        <v>12</v>
      </c>
      <c r="E34" s="22">
        <v>21</v>
      </c>
      <c r="F34" s="22">
        <v>14</v>
      </c>
      <c r="G34" s="34">
        <v>21</v>
      </c>
      <c r="H34" s="37"/>
      <c r="I34" s="34">
        <v>21</v>
      </c>
      <c r="J34" s="22">
        <f t="shared" ref="J34" si="20">COUNTIF(D34:I35,21)</f>
        <v>3</v>
      </c>
      <c r="K34" s="22">
        <f t="shared" ref="K34" si="21">SUM(D34:I35)</f>
        <v>89</v>
      </c>
      <c r="L34" s="11">
        <f>SUM(H26:H37)</f>
        <v>87</v>
      </c>
      <c r="M34" s="22">
        <f>SUM(K34-L34)</f>
        <v>2</v>
      </c>
      <c r="N34" s="22">
        <v>4</v>
      </c>
    </row>
    <row r="35" spans="2:14" ht="12.75" customHeight="1" thickBot="1">
      <c r="B35" s="14"/>
      <c r="C35" s="51" t="s">
        <v>159</v>
      </c>
      <c r="D35" s="28"/>
      <c r="E35" s="22"/>
      <c r="F35" s="22"/>
      <c r="G35" s="34"/>
      <c r="H35" s="37"/>
      <c r="I35" s="34"/>
      <c r="J35" s="22"/>
      <c r="K35" s="22"/>
      <c r="L35" s="16"/>
      <c r="M35" s="22"/>
      <c r="N35" s="22"/>
    </row>
    <row r="36" spans="2:14" ht="12.75" customHeight="1" thickBot="1">
      <c r="B36" s="9" t="s">
        <v>14</v>
      </c>
      <c r="C36" s="33" t="s">
        <v>160</v>
      </c>
      <c r="D36" s="28">
        <v>13</v>
      </c>
      <c r="E36" s="22">
        <v>12</v>
      </c>
      <c r="F36" s="22">
        <v>11</v>
      </c>
      <c r="G36" s="34">
        <v>21</v>
      </c>
      <c r="H36" s="34">
        <v>18</v>
      </c>
      <c r="I36" s="37"/>
      <c r="J36" s="22">
        <f t="shared" ref="J36" si="22">COUNTIF(D36:I37,21)</f>
        <v>1</v>
      </c>
      <c r="K36" s="22">
        <f t="shared" ref="K36" si="23">SUM(D36:I37)</f>
        <v>75</v>
      </c>
      <c r="L36" s="11">
        <f>SUM(I26:I37)</f>
        <v>95</v>
      </c>
      <c r="M36" s="22">
        <f>SUM(K36-L36)</f>
        <v>-20</v>
      </c>
      <c r="N36" s="22">
        <v>5</v>
      </c>
    </row>
    <row r="37" spans="2:14" ht="12.75" customHeight="1" thickBot="1">
      <c r="B37" s="14"/>
      <c r="C37" s="23" t="s">
        <v>161</v>
      </c>
      <c r="D37" s="28"/>
      <c r="E37" s="22"/>
      <c r="F37" s="22"/>
      <c r="G37" s="34"/>
      <c r="H37" s="34"/>
      <c r="I37" s="37"/>
      <c r="J37" s="22"/>
      <c r="K37" s="22"/>
      <c r="L37" s="16"/>
      <c r="M37" s="22"/>
      <c r="N37" s="22"/>
    </row>
    <row r="38" spans="2:14" ht="12.75" customHeight="1">
      <c r="B38" s="13"/>
      <c r="C38" s="38"/>
      <c r="D38" s="13"/>
      <c r="E38" s="13"/>
      <c r="F38" s="13"/>
      <c r="G38" s="36"/>
      <c r="H38" s="36"/>
      <c r="I38" s="36"/>
      <c r="J38" s="13"/>
      <c r="K38" s="13"/>
      <c r="L38" s="13"/>
      <c r="M38" s="13"/>
      <c r="N38" s="13"/>
    </row>
    <row r="39" spans="2:14" ht="12.75" customHeight="1">
      <c r="B39" s="41"/>
      <c r="C39" s="38"/>
      <c r="D39" s="13"/>
      <c r="E39" s="13"/>
      <c r="F39" s="13"/>
    </row>
    <row r="40" spans="2:14" ht="13.5" thickBot="1"/>
    <row r="41" spans="2:14" ht="12.75" customHeight="1">
      <c r="B41" s="53" t="s">
        <v>162</v>
      </c>
      <c r="C41" s="54"/>
    </row>
    <row r="42" spans="2:14" ht="12.75" customHeight="1" thickBot="1">
      <c r="B42" s="55"/>
      <c r="C42" s="56"/>
    </row>
    <row r="43" spans="2:14" ht="7.5" customHeight="1" thickBot="1"/>
    <row r="44" spans="2:14">
      <c r="B44" s="11" t="s">
        <v>3</v>
      </c>
      <c r="C44" s="142" t="s">
        <v>114</v>
      </c>
      <c r="D44" s="11"/>
      <c r="E44" s="11" t="s">
        <v>48</v>
      </c>
      <c r="F44" s="9"/>
      <c r="G44" s="143" t="s">
        <v>158</v>
      </c>
      <c r="H44" s="144"/>
      <c r="I44" s="145"/>
      <c r="J44" s="10" t="s">
        <v>119</v>
      </c>
    </row>
    <row r="45" spans="2:14" ht="13.5" thickBot="1">
      <c r="B45" s="16"/>
      <c r="C45" s="146" t="s">
        <v>109</v>
      </c>
      <c r="D45" s="16"/>
      <c r="E45" s="16"/>
      <c r="F45" s="14"/>
      <c r="G45" s="74" t="s">
        <v>159</v>
      </c>
      <c r="H45" s="83"/>
      <c r="I45" s="147"/>
      <c r="J45" s="15"/>
      <c r="M45" s="102"/>
    </row>
    <row r="46" spans="2:14" ht="7.5" customHeight="1" thickBot="1">
      <c r="B46" s="58"/>
      <c r="D46" s="59"/>
      <c r="F46" s="59"/>
      <c r="M46" s="102"/>
    </row>
    <row r="47" spans="2:14" ht="15" customHeight="1">
      <c r="B47" s="9" t="s">
        <v>4</v>
      </c>
      <c r="C47" s="142" t="s">
        <v>149</v>
      </c>
      <c r="D47" s="10"/>
      <c r="E47" s="11" t="s">
        <v>48</v>
      </c>
      <c r="F47" s="11"/>
      <c r="G47" s="148" t="s">
        <v>155</v>
      </c>
      <c r="H47" s="149"/>
      <c r="I47" s="145"/>
      <c r="J47" s="11" t="s">
        <v>163</v>
      </c>
      <c r="M47" s="102"/>
    </row>
    <row r="48" spans="2:14" ht="15" customHeight="1" thickBot="1">
      <c r="B48" s="14"/>
      <c r="C48" s="146" t="s">
        <v>150</v>
      </c>
      <c r="D48" s="15"/>
      <c r="E48" s="16"/>
      <c r="F48" s="16"/>
      <c r="G48" s="150" t="s">
        <v>134</v>
      </c>
      <c r="H48" s="151"/>
      <c r="I48" s="152"/>
      <c r="J48" s="16"/>
      <c r="M48" s="102"/>
    </row>
    <row r="49" spans="2:13" ht="7.5" customHeight="1" thickBot="1">
      <c r="B49" s="58"/>
      <c r="C49" s="106"/>
      <c r="D49" s="59"/>
      <c r="F49" s="59"/>
      <c r="M49" s="102"/>
    </row>
    <row r="50" spans="2:13">
      <c r="B50" s="9" t="s">
        <v>5</v>
      </c>
      <c r="C50" s="153" t="s">
        <v>156</v>
      </c>
      <c r="D50" s="10"/>
      <c r="E50" s="11" t="s">
        <v>48</v>
      </c>
      <c r="F50" s="11"/>
      <c r="G50" s="142" t="s">
        <v>113</v>
      </c>
      <c r="H50" s="108"/>
      <c r="I50" s="72"/>
      <c r="J50" s="66">
        <v>44531</v>
      </c>
      <c r="M50" s="102"/>
    </row>
    <row r="51" spans="2:13" ht="15.75" thickBot="1">
      <c r="B51" s="14"/>
      <c r="C51" s="154" t="s">
        <v>157</v>
      </c>
      <c r="D51" s="15"/>
      <c r="E51" s="16"/>
      <c r="F51" s="16"/>
      <c r="G51" s="146" t="s">
        <v>110</v>
      </c>
      <c r="H51" s="110"/>
      <c r="I51" s="75"/>
      <c r="J51" s="16"/>
      <c r="M51" s="102"/>
    </row>
    <row r="52" spans="2:13" ht="7.5" customHeight="1" thickBot="1">
      <c r="B52" s="58"/>
      <c r="D52" s="59"/>
      <c r="F52" s="59"/>
      <c r="M52" s="102"/>
    </row>
    <row r="53" spans="2:13">
      <c r="B53" s="11" t="s">
        <v>6</v>
      </c>
      <c r="C53" s="142" t="s">
        <v>153</v>
      </c>
      <c r="D53" s="65"/>
      <c r="E53" s="11" t="s">
        <v>48</v>
      </c>
      <c r="F53" s="9"/>
      <c r="G53" s="155" t="s">
        <v>151</v>
      </c>
      <c r="H53" s="156"/>
      <c r="I53" s="145"/>
      <c r="J53" s="10" t="s">
        <v>164</v>
      </c>
      <c r="M53" s="102"/>
    </row>
    <row r="54" spans="2:13" ht="13.5" thickBot="1">
      <c r="B54" s="16"/>
      <c r="C54" s="146" t="s">
        <v>154</v>
      </c>
      <c r="D54" s="67"/>
      <c r="E54" s="16"/>
      <c r="F54" s="14"/>
      <c r="G54" s="157" t="s">
        <v>152</v>
      </c>
      <c r="H54" s="158"/>
      <c r="I54" s="147"/>
      <c r="J54" s="15"/>
      <c r="M54" s="102"/>
    </row>
    <row r="55" spans="2:13" ht="7.5" customHeight="1">
      <c r="B55" s="58"/>
      <c r="D55" s="59"/>
      <c r="F55" s="59"/>
      <c r="M55" s="102"/>
    </row>
    <row r="56" spans="2:13" ht="13.5" thickBot="1"/>
    <row r="57" spans="2:13" ht="12.75" customHeight="1">
      <c r="B57" s="53" t="s">
        <v>141</v>
      </c>
      <c r="C57" s="54"/>
    </row>
    <row r="58" spans="2:13" ht="7.5" customHeight="1" thickBot="1">
      <c r="B58" s="55"/>
      <c r="C58" s="56"/>
    </row>
    <row r="59" spans="2:13" ht="13.5" thickBot="1"/>
    <row r="60" spans="2:13" ht="12.75" customHeight="1">
      <c r="B60" s="9">
        <v>1</v>
      </c>
      <c r="C60" s="142" t="s">
        <v>114</v>
      </c>
      <c r="D60" s="111" t="s">
        <v>3</v>
      </c>
      <c r="E60" s="11" t="s">
        <v>48</v>
      </c>
      <c r="F60" s="9" t="s">
        <v>5</v>
      </c>
      <c r="G60" s="155" t="s">
        <v>113</v>
      </c>
      <c r="H60" s="78"/>
      <c r="I60" s="159"/>
      <c r="J60" s="108"/>
      <c r="K60" s="9" t="s">
        <v>142</v>
      </c>
      <c r="L60" s="10"/>
    </row>
    <row r="61" spans="2:13" ht="17.25" customHeight="1" thickBot="1">
      <c r="B61" s="14"/>
      <c r="C61" s="146" t="s">
        <v>109</v>
      </c>
      <c r="D61" s="112"/>
      <c r="E61" s="16"/>
      <c r="F61" s="14"/>
      <c r="G61" s="157" t="s">
        <v>110</v>
      </c>
      <c r="H61" s="83"/>
      <c r="I61" s="160"/>
      <c r="J61" s="110"/>
      <c r="K61" s="14"/>
      <c r="L61" s="15"/>
    </row>
    <row r="62" spans="2:13" ht="13.5" thickBot="1">
      <c r="B62" s="58"/>
    </row>
    <row r="63" spans="2:13">
      <c r="B63" s="11">
        <v>2</v>
      </c>
      <c r="C63" s="142" t="s">
        <v>153</v>
      </c>
      <c r="D63" s="65" t="s">
        <v>4</v>
      </c>
      <c r="E63" s="11" t="s">
        <v>48</v>
      </c>
      <c r="F63" s="9" t="s">
        <v>6</v>
      </c>
      <c r="G63" s="155" t="s">
        <v>149</v>
      </c>
      <c r="H63" s="156"/>
      <c r="I63" s="156"/>
      <c r="J63" s="161"/>
      <c r="K63" s="117" t="s">
        <v>165</v>
      </c>
      <c r="L63" s="10"/>
    </row>
    <row r="64" spans="2:13" ht="13.5" thickBot="1">
      <c r="B64" s="16"/>
      <c r="C64" s="146" t="s">
        <v>154</v>
      </c>
      <c r="D64" s="67"/>
      <c r="E64" s="16"/>
      <c r="F64" s="14"/>
      <c r="G64" s="157" t="s">
        <v>150</v>
      </c>
      <c r="H64" s="158"/>
      <c r="I64" s="158"/>
      <c r="J64" s="162"/>
      <c r="K64" s="84"/>
      <c r="L64" s="15"/>
    </row>
    <row r="65" spans="2:13">
      <c r="B65" s="13"/>
      <c r="C65" s="35"/>
      <c r="D65" s="68"/>
      <c r="E65" s="13"/>
      <c r="F65" s="13"/>
      <c r="G65" s="69"/>
      <c r="H65" s="38"/>
      <c r="I65" s="38"/>
      <c r="J65" s="13"/>
    </row>
    <row r="66" spans="2:13" ht="13.5" thickBot="1">
      <c r="B66" s="13"/>
      <c r="C66" s="35"/>
      <c r="D66" s="68"/>
      <c r="E66" s="13"/>
      <c r="F66" s="13"/>
      <c r="G66" s="69"/>
      <c r="H66" s="69"/>
      <c r="I66" s="38"/>
      <c r="J66" s="13"/>
    </row>
    <row r="67" spans="2:13">
      <c r="B67" s="53" t="s">
        <v>144</v>
      </c>
      <c r="C67" s="54"/>
    </row>
    <row r="68" spans="2:13" ht="13.5" customHeight="1" thickBot="1">
      <c r="B68" s="55"/>
      <c r="C68" s="56"/>
    </row>
    <row r="69" spans="2:13" ht="12.75" customHeight="1" thickBot="1"/>
    <row r="70" spans="2:13" ht="13.5" customHeight="1">
      <c r="B70" s="11">
        <v>1</v>
      </c>
      <c r="C70" s="70" t="s">
        <v>166</v>
      </c>
      <c r="D70" s="11" t="s">
        <v>48</v>
      </c>
      <c r="E70" s="115" t="s">
        <v>109</v>
      </c>
      <c r="F70" s="116"/>
      <c r="G70" s="9" t="s">
        <v>167</v>
      </c>
      <c r="H70" s="117"/>
      <c r="I70" s="117"/>
      <c r="J70" s="117"/>
      <c r="K70" s="98"/>
      <c r="L70" s="99"/>
    </row>
    <row r="71" spans="2:13" ht="13.5" customHeight="1" thickBot="1">
      <c r="B71" s="16"/>
      <c r="C71" s="73" t="s">
        <v>154</v>
      </c>
      <c r="D71" s="16"/>
      <c r="E71" s="118" t="s">
        <v>114</v>
      </c>
      <c r="F71" s="119"/>
      <c r="G71" s="14"/>
      <c r="H71" s="84"/>
      <c r="I71" s="84"/>
      <c r="J71" s="84"/>
      <c r="K71" s="100"/>
      <c r="L71" s="101"/>
    </row>
    <row r="72" spans="2:13" ht="12.75" customHeight="1"/>
    <row r="73" spans="2:13" ht="13.5" customHeight="1" thickBot="1"/>
    <row r="74" spans="2:13" ht="15.75" customHeight="1">
      <c r="B74" s="89" t="s">
        <v>65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1"/>
    </row>
    <row r="75" spans="2:13" ht="17.25" customHeight="1" thickBot="1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5"/>
    </row>
    <row r="77" spans="2:13" ht="7.5" customHeight="1"/>
    <row r="80" spans="2:13" ht="7.5" customHeight="1"/>
    <row r="81" ht="12.75" customHeight="1"/>
    <row r="82" ht="13.5" customHeight="1"/>
    <row r="85" ht="12.75" customHeight="1"/>
    <row r="86" ht="13.5" customHeight="1"/>
    <row r="87" ht="7.5" customHeight="1"/>
    <row r="90" ht="7.5" customHeight="1"/>
    <row r="95" ht="12.75" customHeight="1"/>
    <row r="96" ht="13.5" customHeight="1"/>
    <row r="97" spans="1:1" ht="7.5" customHeight="1"/>
    <row r="102" spans="1:1" ht="12.75" customHeight="1">
      <c r="A102" s="38"/>
    </row>
    <row r="103" spans="1:1" ht="13.5" customHeight="1">
      <c r="A103" s="38"/>
    </row>
  </sheetData>
  <sheetProtection password="DEF3" sheet="1" objects="1" scenarios="1" selectLockedCells="1" selectUnlockedCells="1"/>
  <mergeCells count="211">
    <mergeCell ref="B74:M75"/>
    <mergeCell ref="B70:B71"/>
    <mergeCell ref="D70:D71"/>
    <mergeCell ref="E70:F70"/>
    <mergeCell ref="G70:J71"/>
    <mergeCell ref="K70:L71"/>
    <mergeCell ref="E71:F71"/>
    <mergeCell ref="B63:B64"/>
    <mergeCell ref="D63:D64"/>
    <mergeCell ref="E63:E64"/>
    <mergeCell ref="F63:F64"/>
    <mergeCell ref="K63:L64"/>
    <mergeCell ref="B67:C68"/>
    <mergeCell ref="B57:C58"/>
    <mergeCell ref="B60:B61"/>
    <mergeCell ref="D60:D61"/>
    <mergeCell ref="E60:E61"/>
    <mergeCell ref="F60:F61"/>
    <mergeCell ref="K60:L61"/>
    <mergeCell ref="B50:B51"/>
    <mergeCell ref="D50:D51"/>
    <mergeCell ref="E50:E51"/>
    <mergeCell ref="F50:F51"/>
    <mergeCell ref="J50:J51"/>
    <mergeCell ref="B53:B54"/>
    <mergeCell ref="D53:D54"/>
    <mergeCell ref="E53:E54"/>
    <mergeCell ref="F53:F54"/>
    <mergeCell ref="J53:J54"/>
    <mergeCell ref="B47:B48"/>
    <mergeCell ref="D47:D48"/>
    <mergeCell ref="E47:E48"/>
    <mergeCell ref="F47:F48"/>
    <mergeCell ref="G47:H47"/>
    <mergeCell ref="J47:J48"/>
    <mergeCell ref="G48:H48"/>
    <mergeCell ref="B41:C42"/>
    <mergeCell ref="B44:B45"/>
    <mergeCell ref="D44:D45"/>
    <mergeCell ref="E44:E45"/>
    <mergeCell ref="F44:F45"/>
    <mergeCell ref="J44:J45"/>
    <mergeCell ref="J36:J37"/>
    <mergeCell ref="K36:K37"/>
    <mergeCell ref="L36:L37"/>
    <mergeCell ref="M36:M37"/>
    <mergeCell ref="N36:N37"/>
    <mergeCell ref="L34:L35"/>
    <mergeCell ref="M34:M35"/>
    <mergeCell ref="N34:N35"/>
    <mergeCell ref="B36:B37"/>
    <mergeCell ref="D36:D37"/>
    <mergeCell ref="E36:E37"/>
    <mergeCell ref="F36:F37"/>
    <mergeCell ref="G36:G37"/>
    <mergeCell ref="H36:H37"/>
    <mergeCell ref="I36:I37"/>
    <mergeCell ref="N32:N33"/>
    <mergeCell ref="B34:B35"/>
    <mergeCell ref="D34:D35"/>
    <mergeCell ref="E34:E35"/>
    <mergeCell ref="F34:F35"/>
    <mergeCell ref="G34:G35"/>
    <mergeCell ref="H34:H35"/>
    <mergeCell ref="I34:I35"/>
    <mergeCell ref="J34:J35"/>
    <mergeCell ref="K34:K35"/>
    <mergeCell ref="H32:H33"/>
    <mergeCell ref="I32:I33"/>
    <mergeCell ref="J32:J33"/>
    <mergeCell ref="K32:K33"/>
    <mergeCell ref="L32:L33"/>
    <mergeCell ref="M32:M33"/>
    <mergeCell ref="J30:J31"/>
    <mergeCell ref="K30:K31"/>
    <mergeCell ref="L30:L31"/>
    <mergeCell ref="M30:M31"/>
    <mergeCell ref="N30:N31"/>
    <mergeCell ref="B32:B33"/>
    <mergeCell ref="D32:D33"/>
    <mergeCell ref="E32:E33"/>
    <mergeCell ref="F32:F33"/>
    <mergeCell ref="G32:G33"/>
    <mergeCell ref="L28:L29"/>
    <mergeCell ref="M28:M29"/>
    <mergeCell ref="N28:N29"/>
    <mergeCell ref="B30:B31"/>
    <mergeCell ref="D30:D31"/>
    <mergeCell ref="E30:E31"/>
    <mergeCell ref="F30:F31"/>
    <mergeCell ref="G30:G31"/>
    <mergeCell ref="H30:H31"/>
    <mergeCell ref="I30:I31"/>
    <mergeCell ref="N26:N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M26:M27"/>
    <mergeCell ref="J24:J25"/>
    <mergeCell ref="K24:K25"/>
    <mergeCell ref="L24:L25"/>
    <mergeCell ref="M24:M25"/>
    <mergeCell ref="N24:N25"/>
    <mergeCell ref="B26:B27"/>
    <mergeCell ref="D26:D27"/>
    <mergeCell ref="E26:E27"/>
    <mergeCell ref="F26:F27"/>
    <mergeCell ref="G26:G27"/>
    <mergeCell ref="L17:L18"/>
    <mergeCell ref="M17:M18"/>
    <mergeCell ref="N17:N18"/>
    <mergeCell ref="B24:C25"/>
    <mergeCell ref="D24:D25"/>
    <mergeCell ref="E24:E25"/>
    <mergeCell ref="F24:F25"/>
    <mergeCell ref="G24:G25"/>
    <mergeCell ref="H24:H25"/>
    <mergeCell ref="I24:I25"/>
    <mergeCell ref="N15:N16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H15:H16"/>
    <mergeCell ref="I15:I16"/>
    <mergeCell ref="J15:J16"/>
    <mergeCell ref="K15:K16"/>
    <mergeCell ref="L15:L16"/>
    <mergeCell ref="M15:M16"/>
    <mergeCell ref="J13:J14"/>
    <mergeCell ref="K13:K14"/>
    <mergeCell ref="L13:L14"/>
    <mergeCell ref="M13:M14"/>
    <mergeCell ref="N13:N14"/>
    <mergeCell ref="B15:B16"/>
    <mergeCell ref="D15:D16"/>
    <mergeCell ref="E15:E16"/>
    <mergeCell ref="F15:F16"/>
    <mergeCell ref="G15:G16"/>
    <mergeCell ref="L11:L12"/>
    <mergeCell ref="M11:M12"/>
    <mergeCell ref="N11:N12"/>
    <mergeCell ref="B13:B14"/>
    <mergeCell ref="D13:D14"/>
    <mergeCell ref="E13:E14"/>
    <mergeCell ref="F13:F14"/>
    <mergeCell ref="G13:G14"/>
    <mergeCell ref="H13:H14"/>
    <mergeCell ref="I13:I14"/>
    <mergeCell ref="N9:N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H9:H10"/>
    <mergeCell ref="I9:I10"/>
    <mergeCell ref="J9:J10"/>
    <mergeCell ref="K9:K10"/>
    <mergeCell ref="L9:L10"/>
    <mergeCell ref="M9:M10"/>
    <mergeCell ref="J7:J8"/>
    <mergeCell ref="K7:K8"/>
    <mergeCell ref="L7:L8"/>
    <mergeCell ref="M7:M8"/>
    <mergeCell ref="N7:N8"/>
    <mergeCell ref="B9:B10"/>
    <mergeCell ref="D9:D10"/>
    <mergeCell ref="E9:E10"/>
    <mergeCell ref="F9:F10"/>
    <mergeCell ref="G9:G10"/>
    <mergeCell ref="L5:L6"/>
    <mergeCell ref="M5:M6"/>
    <mergeCell ref="N5:N6"/>
    <mergeCell ref="B7:B8"/>
    <mergeCell ref="D7:D8"/>
    <mergeCell ref="E7:E8"/>
    <mergeCell ref="F7:F8"/>
    <mergeCell ref="G7:G8"/>
    <mergeCell ref="H7:H8"/>
    <mergeCell ref="I7:I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72"/>
  <sheetViews>
    <sheetView workbookViewId="0">
      <pane ySplit="2" topLeftCell="A3" activePane="bottomLeft" state="frozen"/>
      <selection activeCell="AC32" sqref="AC32"/>
      <selection pane="bottomLeft" activeCell="A3" sqref="A3"/>
    </sheetView>
  </sheetViews>
  <sheetFormatPr defaultRowHeight="12.75"/>
  <cols>
    <col min="1" max="1" width="2.85546875" style="5" customWidth="1"/>
    <col min="2" max="2" width="18.42578125" style="5" customWidth="1"/>
    <col min="3" max="12" width="7.85546875" style="5" customWidth="1"/>
    <col min="13" max="16384" width="9.140625" style="5"/>
  </cols>
  <sheetData>
    <row r="1" spans="1:12">
      <c r="A1" s="1" t="s">
        <v>268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3.5" thickBo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3.5" thickBot="1"/>
    <row r="4" spans="1:12" ht="12.75" customHeight="1">
      <c r="A4" s="9" t="s">
        <v>12</v>
      </c>
      <c r="B4" s="10"/>
      <c r="C4" s="11" t="s">
        <v>3</v>
      </c>
      <c r="D4" s="11" t="s">
        <v>4</v>
      </c>
      <c r="E4" s="11" t="s">
        <v>5</v>
      </c>
      <c r="F4" s="11" t="s">
        <v>6</v>
      </c>
      <c r="G4" s="11" t="s">
        <v>13</v>
      </c>
      <c r="H4" s="11" t="s">
        <v>7</v>
      </c>
      <c r="I4" s="12" t="s">
        <v>8</v>
      </c>
      <c r="J4" s="12" t="s">
        <v>9</v>
      </c>
      <c r="K4" s="12" t="s">
        <v>10</v>
      </c>
      <c r="L4" s="11" t="s">
        <v>11</v>
      </c>
    </row>
    <row r="5" spans="1:12" ht="13.5" customHeight="1" thickBot="1">
      <c r="A5" s="14"/>
      <c r="B5" s="18"/>
      <c r="C5" s="16"/>
      <c r="D5" s="16"/>
      <c r="E5" s="16"/>
      <c r="F5" s="16"/>
      <c r="G5" s="16"/>
      <c r="H5" s="16"/>
      <c r="I5" s="17"/>
      <c r="J5" s="17"/>
      <c r="K5" s="17"/>
      <c r="L5" s="16"/>
    </row>
    <row r="6" spans="1:12" ht="13.5" thickBot="1">
      <c r="A6" s="9" t="s">
        <v>3</v>
      </c>
      <c r="B6" s="11" t="s">
        <v>269</v>
      </c>
      <c r="C6" s="21"/>
      <c r="D6" s="22">
        <v>16</v>
      </c>
      <c r="E6" s="22">
        <v>21</v>
      </c>
      <c r="F6" s="22">
        <v>21</v>
      </c>
      <c r="G6" s="22"/>
      <c r="H6" s="22">
        <f>COUNTIF(C6:G7,21)</f>
        <v>2</v>
      </c>
      <c r="I6" s="22">
        <f>SUM(C6:G7)</f>
        <v>58</v>
      </c>
      <c r="J6" s="22">
        <f>SUM(C6:C15)</f>
        <v>48</v>
      </c>
      <c r="K6" s="22">
        <f>SUM(I6-J6)</f>
        <v>10</v>
      </c>
      <c r="L6" s="22">
        <v>2</v>
      </c>
    </row>
    <row r="7" spans="1:12" ht="13.5" thickBot="1">
      <c r="A7" s="14"/>
      <c r="B7" s="16"/>
      <c r="C7" s="21"/>
      <c r="D7" s="22"/>
      <c r="E7" s="22"/>
      <c r="F7" s="22"/>
      <c r="G7" s="22"/>
      <c r="H7" s="22"/>
      <c r="I7" s="22"/>
      <c r="J7" s="22"/>
      <c r="K7" s="22"/>
      <c r="L7" s="22"/>
    </row>
    <row r="8" spans="1:12" ht="13.5" thickBot="1">
      <c r="A8" s="11" t="s">
        <v>4</v>
      </c>
      <c r="B8" s="215" t="s">
        <v>270</v>
      </c>
      <c r="C8" s="22">
        <v>21</v>
      </c>
      <c r="D8" s="29"/>
      <c r="E8" s="22">
        <v>21</v>
      </c>
      <c r="F8" s="22">
        <v>21</v>
      </c>
      <c r="G8" s="22"/>
      <c r="H8" s="22">
        <f>COUNTIF(C8:G9,21)</f>
        <v>3</v>
      </c>
      <c r="I8" s="22">
        <f>SUM(C8:G9)</f>
        <v>63</v>
      </c>
      <c r="J8" s="11">
        <f>SUM(D6:D15)</f>
        <v>36</v>
      </c>
      <c r="K8" s="22">
        <f t="shared" ref="K8" si="0">SUM(I8-J8)</f>
        <v>27</v>
      </c>
      <c r="L8" s="22">
        <v>1</v>
      </c>
    </row>
    <row r="9" spans="1:12" ht="13.5" thickBot="1">
      <c r="A9" s="16"/>
      <c r="B9" s="216"/>
      <c r="C9" s="22"/>
      <c r="D9" s="29"/>
      <c r="E9" s="22"/>
      <c r="F9" s="22"/>
      <c r="G9" s="22"/>
      <c r="H9" s="22"/>
      <c r="I9" s="22"/>
      <c r="J9" s="16"/>
      <c r="K9" s="22"/>
      <c r="L9" s="22"/>
    </row>
    <row r="10" spans="1:12" ht="13.5" thickBot="1">
      <c r="A10" s="11" t="s">
        <v>5</v>
      </c>
      <c r="B10" s="11" t="s">
        <v>175</v>
      </c>
      <c r="C10" s="22">
        <v>13</v>
      </c>
      <c r="D10" s="22">
        <v>12</v>
      </c>
      <c r="E10" s="29"/>
      <c r="F10" s="22">
        <v>21</v>
      </c>
      <c r="G10" s="22"/>
      <c r="H10" s="22">
        <f>COUNTIF(C10:G11,21)</f>
        <v>1</v>
      </c>
      <c r="I10" s="22">
        <f>SUM(C10:G11)</f>
        <v>46</v>
      </c>
      <c r="J10" s="11">
        <f>SUM(E6:E15)</f>
        <v>60</v>
      </c>
      <c r="K10" s="22">
        <f t="shared" ref="K10" si="1">SUM(I10-J10)</f>
        <v>-14</v>
      </c>
      <c r="L10" s="22">
        <v>3</v>
      </c>
    </row>
    <row r="11" spans="1:12" ht="13.5" thickBot="1">
      <c r="A11" s="16"/>
      <c r="B11" s="16"/>
      <c r="C11" s="22"/>
      <c r="D11" s="22"/>
      <c r="E11" s="29"/>
      <c r="F11" s="22"/>
      <c r="G11" s="22"/>
      <c r="H11" s="22"/>
      <c r="I11" s="22"/>
      <c r="J11" s="16"/>
      <c r="K11" s="22"/>
      <c r="L11" s="22"/>
    </row>
    <row r="12" spans="1:12" ht="13.5" thickBot="1">
      <c r="A12" s="11" t="s">
        <v>6</v>
      </c>
      <c r="B12" s="11" t="s">
        <v>271</v>
      </c>
      <c r="C12" s="22">
        <v>14</v>
      </c>
      <c r="D12" s="22">
        <v>8</v>
      </c>
      <c r="E12" s="22">
        <v>18</v>
      </c>
      <c r="F12" s="29"/>
      <c r="G12" s="34"/>
      <c r="H12" s="22">
        <f>COUNTIF(C12:G13,21)</f>
        <v>0</v>
      </c>
      <c r="I12" s="22">
        <f>SUM(C12:G13)</f>
        <v>40</v>
      </c>
      <c r="J12" s="11">
        <f>SUM(F6:F15)</f>
        <v>63</v>
      </c>
      <c r="K12" s="22">
        <f t="shared" ref="K12" si="2">SUM(I12-J12)</f>
        <v>-23</v>
      </c>
      <c r="L12" s="22">
        <v>4</v>
      </c>
    </row>
    <row r="13" spans="1:12" ht="13.5" thickBot="1">
      <c r="A13" s="16"/>
      <c r="B13" s="16"/>
      <c r="C13" s="22"/>
      <c r="D13" s="22"/>
      <c r="E13" s="22"/>
      <c r="F13" s="29"/>
      <c r="G13" s="34"/>
      <c r="H13" s="22"/>
      <c r="I13" s="22"/>
      <c r="J13" s="16"/>
      <c r="K13" s="22"/>
      <c r="L13" s="22"/>
    </row>
    <row r="14" spans="1:12" ht="13.5" thickBot="1">
      <c r="A14" s="11" t="s">
        <v>13</v>
      </c>
      <c r="B14" s="11"/>
      <c r="C14" s="22"/>
      <c r="D14" s="22"/>
      <c r="E14" s="22"/>
      <c r="F14" s="34"/>
      <c r="G14" s="29"/>
      <c r="H14" s="22">
        <f>COUNTIF(C14:G15,21)</f>
        <v>0</v>
      </c>
      <c r="I14" s="22">
        <f>SUM(C14:G15)</f>
        <v>0</v>
      </c>
      <c r="J14" s="11">
        <f>SUM(G6:G15)</f>
        <v>0</v>
      </c>
      <c r="K14" s="22">
        <f>SUM(I14-J14)</f>
        <v>0</v>
      </c>
      <c r="L14" s="22"/>
    </row>
    <row r="15" spans="1:12" ht="13.5" thickBot="1">
      <c r="A15" s="16"/>
      <c r="B15" s="16"/>
      <c r="C15" s="22"/>
      <c r="D15" s="22"/>
      <c r="E15" s="22"/>
      <c r="F15" s="34"/>
      <c r="G15" s="29"/>
      <c r="H15" s="22"/>
      <c r="I15" s="22"/>
      <c r="J15" s="16"/>
      <c r="K15" s="22"/>
      <c r="L15" s="22"/>
    </row>
    <row r="19" spans="1:12" ht="13.5" thickBot="1"/>
    <row r="20" spans="1:12">
      <c r="A20" s="9" t="s">
        <v>76</v>
      </c>
      <c r="B20" s="10"/>
      <c r="C20" s="11" t="s">
        <v>3</v>
      </c>
      <c r="D20" s="11" t="s">
        <v>4</v>
      </c>
      <c r="E20" s="11" t="s">
        <v>5</v>
      </c>
      <c r="F20" s="11" t="s">
        <v>6</v>
      </c>
      <c r="G20" s="11" t="s">
        <v>13</v>
      </c>
      <c r="H20" s="11" t="s">
        <v>7</v>
      </c>
      <c r="I20" s="12" t="s">
        <v>8</v>
      </c>
      <c r="J20" s="12" t="s">
        <v>9</v>
      </c>
      <c r="K20" s="12" t="s">
        <v>10</v>
      </c>
      <c r="L20" s="11" t="s">
        <v>11</v>
      </c>
    </row>
    <row r="21" spans="1:12" ht="13.5" thickBot="1">
      <c r="A21" s="14"/>
      <c r="B21" s="18"/>
      <c r="C21" s="16"/>
      <c r="D21" s="16"/>
      <c r="E21" s="16"/>
      <c r="F21" s="16"/>
      <c r="G21" s="16"/>
      <c r="H21" s="16"/>
      <c r="I21" s="17"/>
      <c r="J21" s="17"/>
      <c r="K21" s="17"/>
      <c r="L21" s="16"/>
    </row>
    <row r="22" spans="1:12" ht="13.5" thickBot="1">
      <c r="A22" s="9" t="s">
        <v>3</v>
      </c>
      <c r="B22" s="215" t="s">
        <v>77</v>
      </c>
      <c r="C22" s="21"/>
      <c r="D22" s="22">
        <v>21</v>
      </c>
      <c r="E22" s="22">
        <v>21</v>
      </c>
      <c r="F22" s="22">
        <v>21</v>
      </c>
      <c r="G22" s="22"/>
      <c r="H22" s="22">
        <f>COUNTIF(C22:G23,21)</f>
        <v>3</v>
      </c>
      <c r="I22" s="22">
        <f>SUM(C22:G23)</f>
        <v>63</v>
      </c>
      <c r="J22" s="22">
        <f>SUM(C22:C31)</f>
        <v>47</v>
      </c>
      <c r="K22" s="22">
        <f>SUM(I22-J22)</f>
        <v>16</v>
      </c>
      <c r="L22" s="22">
        <v>1</v>
      </c>
    </row>
    <row r="23" spans="1:12" ht="13.5" thickBot="1">
      <c r="A23" s="14"/>
      <c r="B23" s="216"/>
      <c r="C23" s="21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3.5" thickBot="1">
      <c r="A24" s="11" t="s">
        <v>4</v>
      </c>
      <c r="B24" s="11" t="s">
        <v>272</v>
      </c>
      <c r="C24" s="22">
        <v>13</v>
      </c>
      <c r="D24" s="29"/>
      <c r="E24" s="22">
        <v>14</v>
      </c>
      <c r="F24" s="22">
        <v>21</v>
      </c>
      <c r="G24" s="22"/>
      <c r="H24" s="22">
        <f>COUNTIF(C24:G25,21)</f>
        <v>1</v>
      </c>
      <c r="I24" s="22">
        <f>SUM(C24:G25)</f>
        <v>48</v>
      </c>
      <c r="J24" s="11">
        <f>SUM(D22:D31)</f>
        <v>54</v>
      </c>
      <c r="K24" s="22">
        <f t="shared" ref="K24" si="3">SUM(I24-J24)</f>
        <v>-6</v>
      </c>
      <c r="L24" s="22">
        <v>3</v>
      </c>
    </row>
    <row r="25" spans="1:12" ht="13.5" thickBot="1">
      <c r="A25" s="16"/>
      <c r="B25" s="16"/>
      <c r="C25" s="22"/>
      <c r="D25" s="29"/>
      <c r="E25" s="22"/>
      <c r="F25" s="22"/>
      <c r="G25" s="22"/>
      <c r="H25" s="22"/>
      <c r="I25" s="22"/>
      <c r="J25" s="16"/>
      <c r="K25" s="22"/>
      <c r="L25" s="22"/>
    </row>
    <row r="26" spans="1:12" ht="13.5" thickBot="1">
      <c r="A26" s="11" t="s">
        <v>5</v>
      </c>
      <c r="B26" s="11" t="s">
        <v>273</v>
      </c>
      <c r="C26" s="22">
        <v>17</v>
      </c>
      <c r="D26" s="22">
        <v>21</v>
      </c>
      <c r="E26" s="29"/>
      <c r="F26" s="22">
        <v>21</v>
      </c>
      <c r="G26" s="22"/>
      <c r="H26" s="22">
        <f>COUNTIF(C26:G27,21)</f>
        <v>2</v>
      </c>
      <c r="I26" s="22">
        <f>SUM(C26:G27)</f>
        <v>59</v>
      </c>
      <c r="J26" s="11">
        <f>SUM(E22:E31)</f>
        <v>53</v>
      </c>
      <c r="K26" s="22">
        <f t="shared" ref="K26" si="4">SUM(I26-J26)</f>
        <v>6</v>
      </c>
      <c r="L26" s="22">
        <v>2</v>
      </c>
    </row>
    <row r="27" spans="1:12" ht="13.5" thickBot="1">
      <c r="A27" s="16"/>
      <c r="B27" s="16"/>
      <c r="C27" s="22"/>
      <c r="D27" s="22"/>
      <c r="E27" s="29"/>
      <c r="F27" s="22"/>
      <c r="G27" s="22"/>
      <c r="H27" s="22"/>
      <c r="I27" s="22"/>
      <c r="J27" s="16"/>
      <c r="K27" s="22"/>
      <c r="L27" s="22"/>
    </row>
    <row r="28" spans="1:12" ht="13.5" thickBot="1">
      <c r="A28" s="11" t="s">
        <v>6</v>
      </c>
      <c r="B28" s="11" t="s">
        <v>186</v>
      </c>
      <c r="C28" s="22">
        <v>17</v>
      </c>
      <c r="D28" s="22">
        <v>12</v>
      </c>
      <c r="E28" s="22">
        <v>18</v>
      </c>
      <c r="F28" s="29"/>
      <c r="G28" s="34"/>
      <c r="H28" s="22">
        <f>COUNTIF(C28:G29,21)</f>
        <v>0</v>
      </c>
      <c r="I28" s="22">
        <f>SUM(C28:G29)</f>
        <v>47</v>
      </c>
      <c r="J28" s="11">
        <f>SUM(F22:F31)</f>
        <v>63</v>
      </c>
      <c r="K28" s="22">
        <f t="shared" ref="K28" si="5">SUM(I28-J28)</f>
        <v>-16</v>
      </c>
      <c r="L28" s="22">
        <v>4</v>
      </c>
    </row>
    <row r="29" spans="1:12" ht="13.5" thickBot="1">
      <c r="A29" s="16"/>
      <c r="B29" s="16"/>
      <c r="C29" s="22"/>
      <c r="D29" s="22"/>
      <c r="E29" s="22"/>
      <c r="F29" s="29"/>
      <c r="G29" s="34"/>
      <c r="H29" s="22"/>
      <c r="I29" s="22"/>
      <c r="J29" s="16"/>
      <c r="K29" s="22"/>
      <c r="L29" s="22"/>
    </row>
    <row r="30" spans="1:12" ht="13.5" thickBot="1">
      <c r="A30" s="11" t="s">
        <v>13</v>
      </c>
      <c r="B30" s="11"/>
      <c r="C30" s="22"/>
      <c r="D30" s="22"/>
      <c r="E30" s="22"/>
      <c r="F30" s="34"/>
      <c r="G30" s="29"/>
      <c r="H30" s="22">
        <f>COUNTIF(C30:G31,21)</f>
        <v>0</v>
      </c>
      <c r="I30" s="22">
        <f>SUM(C30:G31)</f>
        <v>0</v>
      </c>
      <c r="J30" s="11">
        <f>SUM(G22:G31)</f>
        <v>0</v>
      </c>
      <c r="K30" s="22">
        <f>SUM(I30-J30)</f>
        <v>0</v>
      </c>
      <c r="L30" s="22"/>
    </row>
    <row r="31" spans="1:12" ht="13.5" thickBot="1">
      <c r="A31" s="16"/>
      <c r="B31" s="16"/>
      <c r="C31" s="22"/>
      <c r="D31" s="22"/>
      <c r="E31" s="22"/>
      <c r="F31" s="34"/>
      <c r="G31" s="29"/>
      <c r="H31" s="22"/>
      <c r="I31" s="22"/>
      <c r="J31" s="16"/>
      <c r="K31" s="22"/>
      <c r="L31" s="22"/>
    </row>
    <row r="35" spans="1:12" ht="13.5" thickBot="1"/>
    <row r="36" spans="1:12">
      <c r="A36" s="9" t="s">
        <v>83</v>
      </c>
      <c r="B36" s="10"/>
      <c r="C36" s="11" t="s">
        <v>3</v>
      </c>
      <c r="D36" s="11" t="s">
        <v>4</v>
      </c>
      <c r="E36" s="11" t="s">
        <v>5</v>
      </c>
      <c r="F36" s="11" t="s">
        <v>6</v>
      </c>
      <c r="G36" s="11" t="s">
        <v>13</v>
      </c>
      <c r="H36" s="11" t="s">
        <v>7</v>
      </c>
      <c r="I36" s="12" t="s">
        <v>8</v>
      </c>
      <c r="J36" s="12" t="s">
        <v>9</v>
      </c>
      <c r="K36" s="12" t="s">
        <v>10</v>
      </c>
      <c r="L36" s="11" t="s">
        <v>11</v>
      </c>
    </row>
    <row r="37" spans="1:12" ht="13.5" thickBot="1">
      <c r="A37" s="14"/>
      <c r="B37" s="18"/>
      <c r="C37" s="16"/>
      <c r="D37" s="16"/>
      <c r="E37" s="16"/>
      <c r="F37" s="16"/>
      <c r="G37" s="16"/>
      <c r="H37" s="16"/>
      <c r="I37" s="17"/>
      <c r="J37" s="17"/>
      <c r="K37" s="17"/>
      <c r="L37" s="16"/>
    </row>
    <row r="38" spans="1:12" ht="13.5" thickBot="1">
      <c r="A38" s="9" t="s">
        <v>3</v>
      </c>
      <c r="B38" s="11" t="s">
        <v>72</v>
      </c>
      <c r="C38" s="21"/>
      <c r="D38" s="22">
        <v>21</v>
      </c>
      <c r="E38" s="22">
        <v>11</v>
      </c>
      <c r="F38" s="22">
        <v>21</v>
      </c>
      <c r="G38" s="22">
        <v>21</v>
      </c>
      <c r="H38" s="22">
        <f>COUNTIF(C38:G39,21)</f>
        <v>3</v>
      </c>
      <c r="I38" s="22">
        <f>SUM(C38:G39)</f>
        <v>74</v>
      </c>
      <c r="J38" s="22">
        <f>SUM(C38:C47)</f>
        <v>47</v>
      </c>
      <c r="K38" s="22">
        <f>SUM(I38-J38)</f>
        <v>27</v>
      </c>
      <c r="L38" s="22">
        <v>2</v>
      </c>
    </row>
    <row r="39" spans="1:12" ht="13.5" thickBot="1">
      <c r="A39" s="14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3.5" thickBot="1">
      <c r="A40" s="11" t="s">
        <v>4</v>
      </c>
      <c r="B40" s="11" t="s">
        <v>87</v>
      </c>
      <c r="C40" s="22">
        <v>10</v>
      </c>
      <c r="D40" s="29"/>
      <c r="E40" s="22">
        <v>7</v>
      </c>
      <c r="F40" s="22">
        <v>21</v>
      </c>
      <c r="G40" s="22">
        <v>14</v>
      </c>
      <c r="H40" s="22">
        <f>COUNTIF(C40:G41,21)</f>
        <v>1</v>
      </c>
      <c r="I40" s="22">
        <f>SUM(C40:G41)</f>
        <v>52</v>
      </c>
      <c r="J40" s="11">
        <f>SUM(D38:D47)</f>
        <v>73</v>
      </c>
      <c r="K40" s="22">
        <f t="shared" ref="K40" si="6">SUM(I40-J40)</f>
        <v>-21</v>
      </c>
      <c r="L40" s="22">
        <v>3</v>
      </c>
    </row>
    <row r="41" spans="1:12" ht="13.5" thickBot="1">
      <c r="A41" s="16"/>
      <c r="B41" s="16"/>
      <c r="C41" s="22"/>
      <c r="D41" s="29"/>
      <c r="E41" s="22"/>
      <c r="F41" s="22"/>
      <c r="G41" s="22"/>
      <c r="H41" s="22"/>
      <c r="I41" s="22"/>
      <c r="J41" s="16"/>
      <c r="K41" s="22"/>
      <c r="L41" s="22"/>
    </row>
    <row r="42" spans="1:12" ht="13.5" thickBot="1">
      <c r="A42" s="11" t="s">
        <v>5</v>
      </c>
      <c r="B42" s="11" t="s">
        <v>137</v>
      </c>
      <c r="C42" s="22">
        <v>21</v>
      </c>
      <c r="D42" s="22">
        <v>21</v>
      </c>
      <c r="E42" s="29"/>
      <c r="F42" s="22">
        <v>21</v>
      </c>
      <c r="G42" s="22">
        <v>21</v>
      </c>
      <c r="H42" s="22">
        <f>COUNTIF(C42:G43,21)</f>
        <v>4</v>
      </c>
      <c r="I42" s="22">
        <f>SUM(C42:G43)</f>
        <v>84</v>
      </c>
      <c r="J42" s="11">
        <f>SUM(E38:E47)</f>
        <v>29</v>
      </c>
      <c r="K42" s="22">
        <f t="shared" ref="K42" si="7">SUM(I42-J42)</f>
        <v>55</v>
      </c>
      <c r="L42" s="22">
        <v>1</v>
      </c>
    </row>
    <row r="43" spans="1:12" ht="13.5" thickBot="1">
      <c r="A43" s="16"/>
      <c r="B43" s="16"/>
      <c r="C43" s="22"/>
      <c r="D43" s="22"/>
      <c r="E43" s="29"/>
      <c r="F43" s="22"/>
      <c r="G43" s="22"/>
      <c r="H43" s="22"/>
      <c r="I43" s="22"/>
      <c r="J43" s="16"/>
      <c r="K43" s="22"/>
      <c r="L43" s="22"/>
    </row>
    <row r="44" spans="1:12" ht="13.5" thickBot="1">
      <c r="A44" s="11" t="s">
        <v>6</v>
      </c>
      <c r="B44" s="11" t="s">
        <v>140</v>
      </c>
      <c r="C44" s="22">
        <v>8</v>
      </c>
      <c r="D44" s="22">
        <v>10</v>
      </c>
      <c r="E44" s="22">
        <v>6</v>
      </c>
      <c r="F44" s="29"/>
      <c r="G44" s="34">
        <v>21</v>
      </c>
      <c r="H44" s="22">
        <f>COUNTIF(C44:G45,21)</f>
        <v>1</v>
      </c>
      <c r="I44" s="22">
        <f>SUM(C44:G45)</f>
        <v>45</v>
      </c>
      <c r="J44" s="11">
        <f>SUM(F38:F47)</f>
        <v>83</v>
      </c>
      <c r="K44" s="22">
        <f t="shared" ref="K44" si="8">SUM(I44-J44)</f>
        <v>-38</v>
      </c>
      <c r="L44" s="22">
        <v>5</v>
      </c>
    </row>
    <row r="45" spans="1:12" ht="13.5" thickBot="1">
      <c r="A45" s="16"/>
      <c r="B45" s="16"/>
      <c r="C45" s="22"/>
      <c r="D45" s="22"/>
      <c r="E45" s="22"/>
      <c r="F45" s="29"/>
      <c r="G45" s="34"/>
      <c r="H45" s="22"/>
      <c r="I45" s="22"/>
      <c r="J45" s="16"/>
      <c r="K45" s="22"/>
      <c r="L45" s="22"/>
    </row>
    <row r="46" spans="1:12" ht="13.5" thickBot="1">
      <c r="A46" s="11" t="s">
        <v>13</v>
      </c>
      <c r="B46" s="11" t="s">
        <v>274</v>
      </c>
      <c r="C46" s="22">
        <v>8</v>
      </c>
      <c r="D46" s="22">
        <v>21</v>
      </c>
      <c r="E46" s="22">
        <v>5</v>
      </c>
      <c r="F46" s="34">
        <v>20</v>
      </c>
      <c r="G46" s="29"/>
      <c r="H46" s="22">
        <f>COUNTIF(C46:G47,21)</f>
        <v>1</v>
      </c>
      <c r="I46" s="22">
        <f>SUM(C46:G47)</f>
        <v>54</v>
      </c>
      <c r="J46" s="11">
        <f>SUM(F38:F47)</f>
        <v>83</v>
      </c>
      <c r="K46" s="22">
        <f t="shared" ref="K46" si="9">SUM(I46-J46)</f>
        <v>-29</v>
      </c>
      <c r="L46" s="22">
        <v>4</v>
      </c>
    </row>
    <row r="47" spans="1:12" ht="13.5" thickBot="1">
      <c r="A47" s="16"/>
      <c r="B47" s="16"/>
      <c r="C47" s="22"/>
      <c r="D47" s="22"/>
      <c r="E47" s="22"/>
      <c r="F47" s="34"/>
      <c r="G47" s="29"/>
      <c r="H47" s="22"/>
      <c r="I47" s="22"/>
      <c r="J47" s="16"/>
      <c r="K47" s="22"/>
      <c r="L47" s="22"/>
    </row>
    <row r="50" spans="1:9" ht="13.5" thickBot="1"/>
    <row r="51" spans="1:9">
      <c r="A51" s="53" t="s">
        <v>275</v>
      </c>
      <c r="B51" s="54"/>
    </row>
    <row r="52" spans="1:9" ht="13.5" thickBot="1">
      <c r="A52" s="55"/>
      <c r="B52" s="56"/>
    </row>
    <row r="53" spans="1:9" ht="13.5" thickBot="1"/>
    <row r="54" spans="1:9">
      <c r="A54" s="9">
        <v>1</v>
      </c>
      <c r="B54" s="215" t="s">
        <v>254</v>
      </c>
      <c r="C54" s="111" t="s">
        <v>53</v>
      </c>
      <c r="D54" s="11" t="s">
        <v>48</v>
      </c>
      <c r="E54" s="11" t="s">
        <v>51</v>
      </c>
      <c r="F54" s="218" t="s">
        <v>72</v>
      </c>
      <c r="G54" s="219"/>
      <c r="H54" s="111"/>
      <c r="I54" s="11" t="s">
        <v>276</v>
      </c>
    </row>
    <row r="55" spans="1:9" ht="13.5" thickBot="1">
      <c r="A55" s="14"/>
      <c r="B55" s="216"/>
      <c r="C55" s="112"/>
      <c r="D55" s="16"/>
      <c r="E55" s="16"/>
      <c r="F55" s="221"/>
      <c r="G55" s="222"/>
      <c r="H55" s="112"/>
      <c r="I55" s="16"/>
    </row>
    <row r="56" spans="1:9" ht="13.5" thickBot="1">
      <c r="A56" s="58"/>
    </row>
    <row r="57" spans="1:9">
      <c r="A57" s="11">
        <v>2</v>
      </c>
      <c r="B57" s="11" t="s">
        <v>77</v>
      </c>
      <c r="C57" s="65" t="s">
        <v>46</v>
      </c>
      <c r="D57" s="11" t="s">
        <v>48</v>
      </c>
      <c r="E57" s="11" t="s">
        <v>49</v>
      </c>
      <c r="F57" s="223" t="s">
        <v>137</v>
      </c>
      <c r="G57" s="224"/>
      <c r="H57" s="225"/>
      <c r="I57" s="233" t="s">
        <v>238</v>
      </c>
    </row>
    <row r="58" spans="1:9" ht="13.5" thickBot="1">
      <c r="A58" s="16"/>
      <c r="B58" s="16"/>
      <c r="C58" s="67"/>
      <c r="D58" s="16"/>
      <c r="E58" s="16"/>
      <c r="F58" s="234"/>
      <c r="G58" s="235"/>
      <c r="H58" s="236"/>
      <c r="I58" s="237"/>
    </row>
    <row r="59" spans="1:9">
      <c r="A59" s="13"/>
      <c r="B59" s="35"/>
      <c r="C59" s="68"/>
      <c r="D59" s="13"/>
      <c r="E59" s="13"/>
      <c r="F59" s="69"/>
      <c r="G59" s="69"/>
      <c r="H59" s="38"/>
      <c r="I59" s="13"/>
    </row>
    <row r="60" spans="1:9" ht="13.5" thickBot="1">
      <c r="A60" s="13"/>
      <c r="B60" s="35"/>
      <c r="C60" s="68"/>
      <c r="D60" s="13"/>
      <c r="E60" s="13"/>
      <c r="F60" s="69"/>
      <c r="G60" s="69"/>
      <c r="H60" s="38"/>
      <c r="I60" s="13"/>
    </row>
    <row r="61" spans="1:9">
      <c r="A61" s="53" t="s">
        <v>144</v>
      </c>
      <c r="B61" s="54"/>
    </row>
    <row r="62" spans="1:9" ht="13.5" thickBot="1">
      <c r="A62" s="55"/>
      <c r="B62" s="56"/>
    </row>
    <row r="63" spans="1:9" ht="13.5" thickBot="1"/>
    <row r="64" spans="1:9">
      <c r="A64" s="11">
        <v>1</v>
      </c>
      <c r="B64" s="11" t="s">
        <v>254</v>
      </c>
      <c r="C64" s="11" t="s">
        <v>48</v>
      </c>
      <c r="D64" s="229" t="s">
        <v>137</v>
      </c>
      <c r="E64" s="230"/>
      <c r="F64" s="9" t="s">
        <v>255</v>
      </c>
      <c r="G64" s="117"/>
      <c r="H64" s="117"/>
      <c r="I64" s="10"/>
    </row>
    <row r="65" spans="1:9" ht="13.5" thickBot="1">
      <c r="A65" s="16"/>
      <c r="B65" s="16"/>
      <c r="C65" s="16"/>
      <c r="D65" s="231"/>
      <c r="E65" s="232"/>
      <c r="F65" s="14"/>
      <c r="G65" s="84"/>
      <c r="H65" s="84"/>
      <c r="I65" s="15"/>
    </row>
    <row r="67" spans="1:9" ht="13.5" thickBot="1"/>
    <row r="68" spans="1:9">
      <c r="A68" s="53" t="s">
        <v>192</v>
      </c>
      <c r="B68" s="54"/>
    </row>
    <row r="69" spans="1:9" ht="13.5" thickBot="1">
      <c r="A69" s="55"/>
      <c r="B69" s="56"/>
    </row>
    <row r="70" spans="1:9" ht="13.5" thickBot="1"/>
    <row r="71" spans="1:9">
      <c r="A71" s="11">
        <v>1</v>
      </c>
      <c r="B71" s="215" t="s">
        <v>77</v>
      </c>
      <c r="C71" s="11" t="s">
        <v>48</v>
      </c>
      <c r="D71" s="218" t="s">
        <v>72</v>
      </c>
      <c r="E71" s="111"/>
      <c r="F71" s="9" t="s">
        <v>163</v>
      </c>
      <c r="G71" s="117"/>
      <c r="H71" s="117"/>
      <c r="I71" s="10"/>
    </row>
    <row r="72" spans="1:9" ht="13.5" thickBot="1">
      <c r="A72" s="16"/>
      <c r="B72" s="216"/>
      <c r="C72" s="16"/>
      <c r="D72" s="221"/>
      <c r="E72" s="112"/>
      <c r="F72" s="14"/>
      <c r="G72" s="84"/>
      <c r="H72" s="84"/>
      <c r="I72" s="15"/>
    </row>
  </sheetData>
  <sheetProtection password="DEF3" sheet="1" objects="1" scenarios="1" selectLockedCells="1" selectUnlockedCells="1"/>
  <mergeCells count="241">
    <mergeCell ref="A68:B69"/>
    <mergeCell ref="A71:A72"/>
    <mergeCell ref="B71:B72"/>
    <mergeCell ref="C71:C72"/>
    <mergeCell ref="D71:E72"/>
    <mergeCell ref="F71:I72"/>
    <mergeCell ref="A61:B62"/>
    <mergeCell ref="A64:A65"/>
    <mergeCell ref="B64:B65"/>
    <mergeCell ref="C64:C65"/>
    <mergeCell ref="D64:E65"/>
    <mergeCell ref="F64:I65"/>
    <mergeCell ref="F54:H55"/>
    <mergeCell ref="I54:I55"/>
    <mergeCell ref="A57:A58"/>
    <mergeCell ref="B57:B58"/>
    <mergeCell ref="C57:C58"/>
    <mergeCell ref="D57:D58"/>
    <mergeCell ref="E57:E58"/>
    <mergeCell ref="F57:H58"/>
    <mergeCell ref="I57:I58"/>
    <mergeCell ref="A51:B52"/>
    <mergeCell ref="A54:A55"/>
    <mergeCell ref="B54:B55"/>
    <mergeCell ref="C54:C55"/>
    <mergeCell ref="D54:D55"/>
    <mergeCell ref="E54:E55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I36:I37"/>
    <mergeCell ref="J36:J37"/>
    <mergeCell ref="K36:K37"/>
    <mergeCell ref="L36:L37"/>
    <mergeCell ref="A38:A39"/>
    <mergeCell ref="B38:B39"/>
    <mergeCell ref="C38:C39"/>
    <mergeCell ref="D38:D39"/>
    <mergeCell ref="E38:E39"/>
    <mergeCell ref="F38:F39"/>
    <mergeCell ref="J30:J31"/>
    <mergeCell ref="K30:K31"/>
    <mergeCell ref="L30:L31"/>
    <mergeCell ref="A36:B37"/>
    <mergeCell ref="C36:C37"/>
    <mergeCell ref="D36:D37"/>
    <mergeCell ref="E36:E37"/>
    <mergeCell ref="F36:F37"/>
    <mergeCell ref="G36:G37"/>
    <mergeCell ref="H36:H37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L54"/>
  <sheetViews>
    <sheetView workbookViewId="0">
      <pane ySplit="2" topLeftCell="A3" activePane="bottomLeft" state="frozen"/>
      <selection activeCell="AC32" sqref="AC32"/>
      <selection pane="bottomLeft" activeCell="B17" sqref="B17"/>
    </sheetView>
  </sheetViews>
  <sheetFormatPr defaultRowHeight="12.75"/>
  <cols>
    <col min="1" max="1" width="2.85546875" style="5" customWidth="1"/>
    <col min="2" max="2" width="18.42578125" style="5" customWidth="1"/>
    <col min="3" max="12" width="7.85546875" style="5" customWidth="1"/>
    <col min="13" max="16384" width="9.140625" style="5"/>
  </cols>
  <sheetData>
    <row r="1" spans="1:12">
      <c r="A1" s="1" t="s">
        <v>277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3.5" thickBo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3.5" thickBot="1"/>
    <row r="4" spans="1:12" ht="12.75" customHeight="1">
      <c r="A4" s="9" t="s">
        <v>12</v>
      </c>
      <c r="B4" s="10"/>
      <c r="C4" s="11" t="s">
        <v>3</v>
      </c>
      <c r="D4" s="11" t="s">
        <v>4</v>
      </c>
      <c r="E4" s="11" t="s">
        <v>5</v>
      </c>
      <c r="F4" s="11" t="s">
        <v>6</v>
      </c>
      <c r="G4" s="11" t="s">
        <v>13</v>
      </c>
      <c r="H4" s="11" t="s">
        <v>7</v>
      </c>
      <c r="I4" s="12" t="s">
        <v>8</v>
      </c>
      <c r="J4" s="12" t="s">
        <v>9</v>
      </c>
      <c r="K4" s="12" t="s">
        <v>10</v>
      </c>
      <c r="L4" s="11" t="s">
        <v>11</v>
      </c>
    </row>
    <row r="5" spans="1:12" ht="13.5" customHeight="1" thickBot="1">
      <c r="A5" s="14"/>
      <c r="B5" s="18"/>
      <c r="C5" s="16"/>
      <c r="D5" s="16"/>
      <c r="E5" s="16"/>
      <c r="F5" s="16"/>
      <c r="G5" s="16"/>
      <c r="H5" s="16"/>
      <c r="I5" s="17"/>
      <c r="J5" s="17"/>
      <c r="K5" s="17"/>
      <c r="L5" s="16"/>
    </row>
    <row r="6" spans="1:12" ht="13.5" thickBot="1">
      <c r="A6" s="9" t="s">
        <v>3</v>
      </c>
      <c r="B6" s="11" t="s">
        <v>25</v>
      </c>
      <c r="C6" s="21"/>
      <c r="D6" s="22">
        <v>21</v>
      </c>
      <c r="E6" s="22">
        <v>21</v>
      </c>
      <c r="F6" s="22">
        <v>21</v>
      </c>
      <c r="G6" s="22"/>
      <c r="H6" s="22">
        <f>COUNTIF(C6:G7,21)</f>
        <v>3</v>
      </c>
      <c r="I6" s="22">
        <f>SUM(C6:G7)</f>
        <v>63</v>
      </c>
      <c r="J6" s="22">
        <f>SUM(C6:C15)</f>
        <v>28</v>
      </c>
      <c r="K6" s="22">
        <f>SUM(I6-J6)</f>
        <v>35</v>
      </c>
      <c r="L6" s="22">
        <v>1</v>
      </c>
    </row>
    <row r="7" spans="1:12" ht="13.5" thickBot="1">
      <c r="A7" s="14"/>
      <c r="B7" s="16"/>
      <c r="C7" s="21"/>
      <c r="D7" s="22"/>
      <c r="E7" s="22"/>
      <c r="F7" s="22"/>
      <c r="G7" s="22"/>
      <c r="H7" s="22"/>
      <c r="I7" s="22"/>
      <c r="J7" s="22"/>
      <c r="K7" s="22"/>
      <c r="L7" s="22"/>
    </row>
    <row r="8" spans="1:12" ht="13.5" thickBot="1">
      <c r="A8" s="9" t="s">
        <v>4</v>
      </c>
      <c r="B8" s="11" t="s">
        <v>278</v>
      </c>
      <c r="C8" s="28">
        <v>5</v>
      </c>
      <c r="D8" s="29"/>
      <c r="E8" s="22">
        <v>19</v>
      </c>
      <c r="F8" s="22">
        <v>8</v>
      </c>
      <c r="G8" s="22"/>
      <c r="H8" s="22">
        <f>COUNTIF(C8:G9,21)</f>
        <v>0</v>
      </c>
      <c r="I8" s="22">
        <f>SUM(C8:G9)</f>
        <v>32</v>
      </c>
      <c r="J8" s="11">
        <f>SUM(D6:D15)</f>
        <v>63</v>
      </c>
      <c r="K8" s="22">
        <f t="shared" ref="K8" si="0">SUM(I8-J8)</f>
        <v>-31</v>
      </c>
      <c r="L8" s="22">
        <v>4</v>
      </c>
    </row>
    <row r="9" spans="1:12" ht="13.5" thickBot="1">
      <c r="A9" s="14"/>
      <c r="B9" s="16"/>
      <c r="C9" s="28"/>
      <c r="D9" s="29"/>
      <c r="E9" s="22"/>
      <c r="F9" s="22"/>
      <c r="G9" s="22"/>
      <c r="H9" s="22"/>
      <c r="I9" s="22"/>
      <c r="J9" s="16"/>
      <c r="K9" s="22"/>
      <c r="L9" s="22"/>
    </row>
    <row r="10" spans="1:12" ht="13.5" thickBot="1">
      <c r="A10" s="9" t="s">
        <v>5</v>
      </c>
      <c r="B10" s="12" t="s">
        <v>279</v>
      </c>
      <c r="C10" s="28">
        <v>5</v>
      </c>
      <c r="D10" s="22">
        <v>21</v>
      </c>
      <c r="E10" s="29"/>
      <c r="F10" s="22">
        <v>9</v>
      </c>
      <c r="G10" s="22"/>
      <c r="H10" s="22">
        <f>COUNTIF(C10:G11,21)</f>
        <v>1</v>
      </c>
      <c r="I10" s="22">
        <f>SUM(C10:G11)</f>
        <v>35</v>
      </c>
      <c r="J10" s="11">
        <f>SUM(E6:E15)</f>
        <v>61</v>
      </c>
      <c r="K10" s="22">
        <f t="shared" ref="K10" si="1">SUM(I10-J10)</f>
        <v>-26</v>
      </c>
      <c r="L10" s="22">
        <v>3</v>
      </c>
    </row>
    <row r="11" spans="1:12" ht="13.5" thickBot="1">
      <c r="A11" s="14"/>
      <c r="B11" s="17"/>
      <c r="C11" s="28"/>
      <c r="D11" s="22"/>
      <c r="E11" s="29"/>
      <c r="F11" s="22"/>
      <c r="G11" s="22"/>
      <c r="H11" s="22"/>
      <c r="I11" s="22"/>
      <c r="J11" s="16"/>
      <c r="K11" s="22"/>
      <c r="L11" s="22"/>
    </row>
    <row r="12" spans="1:12" ht="13.5" thickBot="1">
      <c r="A12" s="9" t="s">
        <v>6</v>
      </c>
      <c r="B12" s="11" t="s">
        <v>38</v>
      </c>
      <c r="C12" s="28">
        <v>18</v>
      </c>
      <c r="D12" s="22">
        <v>21</v>
      </c>
      <c r="E12" s="22">
        <v>21</v>
      </c>
      <c r="F12" s="29"/>
      <c r="G12" s="34"/>
      <c r="H12" s="22">
        <f>COUNTIF(C12:G13,21)</f>
        <v>2</v>
      </c>
      <c r="I12" s="22">
        <f>SUM(C12:G13)</f>
        <v>60</v>
      </c>
      <c r="J12" s="11">
        <f>SUM(F6:F15)</f>
        <v>38</v>
      </c>
      <c r="K12" s="22">
        <f t="shared" ref="K12" si="2">SUM(I12-J12)</f>
        <v>22</v>
      </c>
      <c r="L12" s="22">
        <v>2</v>
      </c>
    </row>
    <row r="13" spans="1:12" ht="13.5" thickBot="1">
      <c r="A13" s="14"/>
      <c r="B13" s="16"/>
      <c r="C13" s="28"/>
      <c r="D13" s="22"/>
      <c r="E13" s="22"/>
      <c r="F13" s="29"/>
      <c r="G13" s="34"/>
      <c r="H13" s="22"/>
      <c r="I13" s="22"/>
      <c r="J13" s="16"/>
      <c r="K13" s="22"/>
      <c r="L13" s="22"/>
    </row>
    <row r="14" spans="1:12" ht="13.5" thickBot="1">
      <c r="A14" s="9" t="s">
        <v>13</v>
      </c>
      <c r="B14" s="12"/>
      <c r="C14" s="28"/>
      <c r="D14" s="22"/>
      <c r="E14" s="22"/>
      <c r="F14" s="34"/>
      <c r="G14" s="37"/>
      <c r="H14" s="22">
        <f>COUNTIF(C14:G15,21)</f>
        <v>0</v>
      </c>
      <c r="I14" s="22">
        <f>SUM(C14:G15)</f>
        <v>0</v>
      </c>
      <c r="J14" s="11">
        <f>SUM(F6:F15)</f>
        <v>38</v>
      </c>
      <c r="K14" s="22">
        <f t="shared" ref="K14" si="3">SUM(I14-J14)</f>
        <v>-38</v>
      </c>
      <c r="L14" s="22"/>
    </row>
    <row r="15" spans="1:12" ht="13.5" thickBot="1">
      <c r="A15" s="14"/>
      <c r="B15" s="17"/>
      <c r="C15" s="28"/>
      <c r="D15" s="22"/>
      <c r="E15" s="22"/>
      <c r="F15" s="34"/>
      <c r="G15" s="37"/>
      <c r="H15" s="22"/>
      <c r="I15" s="22"/>
      <c r="J15" s="16"/>
      <c r="K15" s="22"/>
      <c r="L15" s="22"/>
    </row>
    <row r="17" spans="1:12">
      <c r="B17" s="41"/>
    </row>
    <row r="19" spans="1:12" ht="13.5" thickBot="1"/>
    <row r="20" spans="1:12">
      <c r="A20" s="9" t="s">
        <v>76</v>
      </c>
      <c r="B20" s="10"/>
      <c r="C20" s="11" t="s">
        <v>3</v>
      </c>
      <c r="D20" s="11" t="s">
        <v>4</v>
      </c>
      <c r="E20" s="11" t="s">
        <v>5</v>
      </c>
      <c r="F20" s="11" t="s">
        <v>6</v>
      </c>
      <c r="G20" s="11" t="s">
        <v>13</v>
      </c>
      <c r="H20" s="11" t="s">
        <v>7</v>
      </c>
      <c r="I20" s="12" t="s">
        <v>8</v>
      </c>
      <c r="J20" s="12" t="s">
        <v>9</v>
      </c>
      <c r="K20" s="12" t="s">
        <v>10</v>
      </c>
      <c r="L20" s="11" t="s">
        <v>11</v>
      </c>
    </row>
    <row r="21" spans="1:12" ht="13.5" thickBot="1">
      <c r="A21" s="14"/>
      <c r="B21" s="18"/>
      <c r="C21" s="16"/>
      <c r="D21" s="16"/>
      <c r="E21" s="16"/>
      <c r="F21" s="16"/>
      <c r="G21" s="16"/>
      <c r="H21" s="16"/>
      <c r="I21" s="17"/>
      <c r="J21" s="17"/>
      <c r="K21" s="17"/>
      <c r="L21" s="16"/>
    </row>
    <row r="22" spans="1:12" ht="13.5" thickBot="1">
      <c r="A22" s="9" t="s">
        <v>3</v>
      </c>
      <c r="B22" s="11"/>
      <c r="C22" s="21"/>
      <c r="D22" s="22"/>
      <c r="E22" s="22"/>
      <c r="F22" s="22"/>
      <c r="G22" s="22"/>
      <c r="H22" s="22">
        <f>COUNTIF(C22:G23,21)</f>
        <v>0</v>
      </c>
      <c r="I22" s="22">
        <f>SUM(C22:G23)</f>
        <v>0</v>
      </c>
      <c r="J22" s="22">
        <f>SUM(C22:C31)</f>
        <v>0</v>
      </c>
      <c r="K22" s="22">
        <f>SUM(I22-J22)</f>
        <v>0</v>
      </c>
      <c r="L22" s="22"/>
    </row>
    <row r="23" spans="1:12" ht="13.5" thickBot="1">
      <c r="A23" s="14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3.5" thickBot="1">
      <c r="A24" s="11" t="s">
        <v>4</v>
      </c>
      <c r="B24" s="11"/>
      <c r="C24" s="22"/>
      <c r="D24" s="29"/>
      <c r="E24" s="22"/>
      <c r="F24" s="22"/>
      <c r="G24" s="22"/>
      <c r="H24" s="22">
        <f>COUNTIF(C24:G25,21)</f>
        <v>0</v>
      </c>
      <c r="I24" s="22">
        <f>SUM(C24:G25)</f>
        <v>0</v>
      </c>
      <c r="J24" s="11">
        <f>SUM(D22:D31)</f>
        <v>0</v>
      </c>
      <c r="K24" s="22">
        <f t="shared" ref="K24" si="4">SUM(I24-J24)</f>
        <v>0</v>
      </c>
      <c r="L24" s="22"/>
    </row>
    <row r="25" spans="1:12" ht="13.5" thickBot="1">
      <c r="A25" s="16"/>
      <c r="B25" s="16"/>
      <c r="C25" s="22"/>
      <c r="D25" s="29"/>
      <c r="E25" s="22"/>
      <c r="F25" s="22"/>
      <c r="G25" s="22"/>
      <c r="H25" s="22"/>
      <c r="I25" s="22"/>
      <c r="J25" s="16"/>
      <c r="K25" s="22"/>
      <c r="L25" s="22"/>
    </row>
    <row r="26" spans="1:12" ht="13.5" thickBot="1">
      <c r="A26" s="11" t="s">
        <v>5</v>
      </c>
      <c r="B26" s="11"/>
      <c r="C26" s="22"/>
      <c r="D26" s="22"/>
      <c r="E26" s="29"/>
      <c r="F26" s="22"/>
      <c r="G26" s="22"/>
      <c r="H26" s="22">
        <f>COUNTIF(C26:G27,21)</f>
        <v>0</v>
      </c>
      <c r="I26" s="22">
        <f>SUM(C26:G27)</f>
        <v>0</v>
      </c>
      <c r="J26" s="11">
        <f>SUM(E22:E31)</f>
        <v>0</v>
      </c>
      <c r="K26" s="22">
        <f t="shared" ref="K26" si="5">SUM(I26-J26)</f>
        <v>0</v>
      </c>
      <c r="L26" s="22"/>
    </row>
    <row r="27" spans="1:12" ht="13.5" thickBot="1">
      <c r="A27" s="16"/>
      <c r="B27" s="16"/>
      <c r="C27" s="22"/>
      <c r="D27" s="22"/>
      <c r="E27" s="29"/>
      <c r="F27" s="22"/>
      <c r="G27" s="22"/>
      <c r="H27" s="22"/>
      <c r="I27" s="22"/>
      <c r="J27" s="16"/>
      <c r="K27" s="22"/>
      <c r="L27" s="22"/>
    </row>
    <row r="28" spans="1:12" ht="13.5" thickBot="1">
      <c r="A28" s="11" t="s">
        <v>6</v>
      </c>
      <c r="B28" s="11"/>
      <c r="C28" s="22"/>
      <c r="D28" s="22"/>
      <c r="E28" s="22"/>
      <c r="F28" s="29"/>
      <c r="G28" s="34"/>
      <c r="H28" s="22">
        <f>COUNTIF(C28:G29,21)</f>
        <v>0</v>
      </c>
      <c r="I28" s="22">
        <f>SUM(C28:G29)</f>
        <v>0</v>
      </c>
      <c r="J28" s="11">
        <f>SUM(F22:F31)</f>
        <v>0</v>
      </c>
      <c r="K28" s="22">
        <f t="shared" ref="K28" si="6">SUM(I28-J28)</f>
        <v>0</v>
      </c>
      <c r="L28" s="22"/>
    </row>
    <row r="29" spans="1:12" ht="13.5" thickBot="1">
      <c r="A29" s="16"/>
      <c r="B29" s="16"/>
      <c r="C29" s="22"/>
      <c r="D29" s="22"/>
      <c r="E29" s="22"/>
      <c r="F29" s="29"/>
      <c r="G29" s="34"/>
      <c r="H29" s="22"/>
      <c r="I29" s="22"/>
      <c r="J29" s="16"/>
      <c r="K29" s="22"/>
      <c r="L29" s="22"/>
    </row>
    <row r="30" spans="1:12" ht="13.5" thickBot="1">
      <c r="A30" s="11" t="s">
        <v>13</v>
      </c>
      <c r="B30" s="11"/>
      <c r="C30" s="22"/>
      <c r="D30" s="22"/>
      <c r="E30" s="22"/>
      <c r="F30" s="34"/>
      <c r="G30" s="29"/>
      <c r="H30" s="22">
        <f>COUNTIF(C30:G31,21)</f>
        <v>0</v>
      </c>
      <c r="I30" s="22">
        <f>SUM(C30:G31)</f>
        <v>0</v>
      </c>
      <c r="J30" s="11">
        <f>SUM(F22:F31)</f>
        <v>0</v>
      </c>
      <c r="K30" s="22">
        <f t="shared" ref="K30" si="7">SUM(I30-J30)</f>
        <v>0</v>
      </c>
      <c r="L30" s="22"/>
    </row>
    <row r="31" spans="1:12" ht="13.5" thickBot="1">
      <c r="A31" s="16"/>
      <c r="B31" s="16"/>
      <c r="C31" s="22"/>
      <c r="D31" s="22"/>
      <c r="E31" s="22"/>
      <c r="F31" s="34"/>
      <c r="G31" s="29"/>
      <c r="H31" s="22"/>
      <c r="I31" s="22"/>
      <c r="J31" s="16"/>
      <c r="K31" s="22"/>
      <c r="L31" s="22"/>
    </row>
    <row r="32" spans="1:12" ht="13.5" thickBot="1"/>
    <row r="33" spans="1:9" ht="12.75" customHeight="1">
      <c r="A33" s="53" t="s">
        <v>280</v>
      </c>
      <c r="B33" s="187"/>
      <c r="C33" s="54"/>
    </row>
    <row r="34" spans="1:9" ht="13.5" customHeight="1" thickBot="1">
      <c r="A34" s="55"/>
      <c r="B34" s="188"/>
      <c r="C34" s="56"/>
    </row>
    <row r="35" spans="1:9" ht="13.5" thickBot="1"/>
    <row r="36" spans="1:9">
      <c r="A36" s="9">
        <v>1</v>
      </c>
      <c r="B36" s="11" t="s">
        <v>25</v>
      </c>
      <c r="C36" s="111" t="s">
        <v>53</v>
      </c>
      <c r="D36" s="11" t="s">
        <v>48</v>
      </c>
      <c r="E36" s="11" t="s">
        <v>51</v>
      </c>
      <c r="F36" s="218" t="s">
        <v>38</v>
      </c>
      <c r="G36" s="219"/>
      <c r="H36" s="111"/>
      <c r="I36" s="11" t="s">
        <v>163</v>
      </c>
    </row>
    <row r="37" spans="1:9" ht="13.5" thickBot="1">
      <c r="A37" s="14"/>
      <c r="B37" s="16"/>
      <c r="C37" s="112"/>
      <c r="D37" s="16"/>
      <c r="E37" s="16"/>
      <c r="F37" s="221"/>
      <c r="G37" s="222"/>
      <c r="H37" s="112"/>
      <c r="I37" s="16"/>
    </row>
    <row r="38" spans="1:9" ht="13.5" thickBot="1">
      <c r="A38" s="58"/>
    </row>
    <row r="39" spans="1:9">
      <c r="A39" s="11">
        <v>2</v>
      </c>
      <c r="B39" s="12" t="s">
        <v>279</v>
      </c>
      <c r="C39" s="65" t="s">
        <v>46</v>
      </c>
      <c r="D39" s="11" t="s">
        <v>48</v>
      </c>
      <c r="E39" s="11" t="s">
        <v>49</v>
      </c>
      <c r="F39" s="9" t="s">
        <v>278</v>
      </c>
      <c r="G39" s="117"/>
      <c r="H39" s="10"/>
      <c r="I39" s="66" t="s">
        <v>281</v>
      </c>
    </row>
    <row r="40" spans="1:9" ht="13.5" thickBot="1">
      <c r="A40" s="16"/>
      <c r="B40" s="17"/>
      <c r="C40" s="67"/>
      <c r="D40" s="16"/>
      <c r="E40" s="16"/>
      <c r="F40" s="14"/>
      <c r="G40" s="84"/>
      <c r="H40" s="15"/>
      <c r="I40" s="16"/>
    </row>
    <row r="41" spans="1:9">
      <c r="A41" s="13"/>
      <c r="B41" s="35"/>
      <c r="C41" s="68"/>
      <c r="D41" s="13"/>
      <c r="E41" s="13"/>
      <c r="F41" s="69"/>
      <c r="G41" s="69"/>
      <c r="H41" s="38"/>
      <c r="I41" s="13"/>
    </row>
    <row r="42" spans="1:9" ht="13.5" thickBot="1">
      <c r="A42" s="13"/>
      <c r="B42" s="35"/>
      <c r="C42" s="68"/>
      <c r="D42" s="13"/>
      <c r="E42" s="13"/>
      <c r="F42" s="69"/>
      <c r="G42" s="69"/>
      <c r="H42" s="38"/>
      <c r="I42" s="13"/>
    </row>
    <row r="43" spans="1:9" ht="12.75" customHeight="1">
      <c r="A43" s="53" t="s">
        <v>282</v>
      </c>
      <c r="B43" s="187"/>
      <c r="C43" s="54"/>
    </row>
    <row r="44" spans="1:9" ht="13.5" customHeight="1" thickBot="1">
      <c r="A44" s="55"/>
      <c r="B44" s="188"/>
      <c r="C44" s="56"/>
    </row>
    <row r="45" spans="1:9" ht="13.5" thickBot="1"/>
    <row r="46" spans="1:9">
      <c r="A46" s="11">
        <v>1</v>
      </c>
      <c r="B46" s="215" t="s">
        <v>25</v>
      </c>
      <c r="C46" s="11" t="s">
        <v>48</v>
      </c>
      <c r="D46" s="218" t="s">
        <v>38</v>
      </c>
      <c r="E46" s="111"/>
      <c r="F46" s="9" t="s">
        <v>252</v>
      </c>
      <c r="G46" s="117"/>
      <c r="H46" s="117"/>
      <c r="I46" s="10"/>
    </row>
    <row r="47" spans="1:9" ht="13.5" thickBot="1">
      <c r="A47" s="16"/>
      <c r="B47" s="216"/>
      <c r="C47" s="16"/>
      <c r="D47" s="221"/>
      <c r="E47" s="112"/>
      <c r="F47" s="14"/>
      <c r="G47" s="84"/>
      <c r="H47" s="84"/>
      <c r="I47" s="15"/>
    </row>
    <row r="49" spans="1:9" ht="13.5" thickBot="1"/>
    <row r="50" spans="1:9">
      <c r="A50" s="53" t="s">
        <v>192</v>
      </c>
      <c r="B50" s="54"/>
    </row>
    <row r="51" spans="1:9" ht="13.5" thickBot="1">
      <c r="A51" s="55"/>
      <c r="B51" s="56"/>
    </row>
    <row r="52" spans="1:9" ht="13.5" thickBot="1"/>
    <row r="53" spans="1:9">
      <c r="A53" s="11">
        <v>1</v>
      </c>
      <c r="B53" s="238" t="s">
        <v>279</v>
      </c>
      <c r="C53" s="11" t="s">
        <v>48</v>
      </c>
      <c r="D53" s="218" t="s">
        <v>278</v>
      </c>
      <c r="E53" s="111"/>
      <c r="F53" s="9" t="s">
        <v>163</v>
      </c>
      <c r="G53" s="117"/>
      <c r="H53" s="117"/>
      <c r="I53" s="10"/>
    </row>
    <row r="54" spans="1:9" ht="13.5" thickBot="1">
      <c r="A54" s="16"/>
      <c r="B54" s="239"/>
      <c r="C54" s="16"/>
      <c r="D54" s="221"/>
      <c r="E54" s="112"/>
      <c r="F54" s="14"/>
      <c r="G54" s="84"/>
      <c r="H54" s="84"/>
      <c r="I54" s="15"/>
    </row>
  </sheetData>
  <sheetProtection password="DEF3" sheet="1" objects="1" scenarios="1" selectLockedCells="1" selectUnlockedCells="1"/>
  <mergeCells count="170">
    <mergeCell ref="A50:B51"/>
    <mergeCell ref="A53:A54"/>
    <mergeCell ref="B53:B54"/>
    <mergeCell ref="C53:C54"/>
    <mergeCell ref="D53:E54"/>
    <mergeCell ref="F53:I54"/>
    <mergeCell ref="A43:C44"/>
    <mergeCell ref="A46:A47"/>
    <mergeCell ref="B46:B47"/>
    <mergeCell ref="C46:C47"/>
    <mergeCell ref="D46:E47"/>
    <mergeCell ref="F46:I47"/>
    <mergeCell ref="I36:I37"/>
    <mergeCell ref="A39:A40"/>
    <mergeCell ref="B39:B40"/>
    <mergeCell ref="C39:C40"/>
    <mergeCell ref="D39:D40"/>
    <mergeCell ref="E39:E40"/>
    <mergeCell ref="F39:H40"/>
    <mergeCell ref="I39:I40"/>
    <mergeCell ref="J30:J31"/>
    <mergeCell ref="K30:K31"/>
    <mergeCell ref="L30:L31"/>
    <mergeCell ref="A33:C34"/>
    <mergeCell ref="A36:A37"/>
    <mergeCell ref="B36:B37"/>
    <mergeCell ref="C36:C37"/>
    <mergeCell ref="D36:D37"/>
    <mergeCell ref="E36:E37"/>
    <mergeCell ref="F36:H37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53"/>
  <sheetViews>
    <sheetView workbookViewId="0">
      <pane ySplit="2" topLeftCell="A3" activePane="bottomLeft" state="frozen"/>
      <selection activeCell="AC32" sqref="AC32"/>
      <selection pane="bottomLeft" activeCell="A3" sqref="A3"/>
    </sheetView>
  </sheetViews>
  <sheetFormatPr defaultRowHeight="12.75"/>
  <cols>
    <col min="1" max="1" width="3" style="5" customWidth="1"/>
    <col min="2" max="2" width="20.28515625" style="5" customWidth="1"/>
    <col min="3" max="11" width="8.5703125" style="5" customWidth="1"/>
    <col min="12" max="16384" width="9.140625" style="5"/>
  </cols>
  <sheetData>
    <row r="1" spans="1:11">
      <c r="A1" s="1" t="s">
        <v>261</v>
      </c>
      <c r="B1" s="2"/>
      <c r="C1" s="2"/>
      <c r="D1" s="2"/>
      <c r="E1" s="2"/>
      <c r="F1" s="2"/>
      <c r="G1" s="2"/>
      <c r="H1" s="2"/>
      <c r="I1" s="3"/>
      <c r="J1" s="2"/>
      <c r="K1" s="3"/>
    </row>
    <row r="2" spans="1:11" ht="13.5" thickBot="1">
      <c r="A2" s="6"/>
      <c r="B2" s="7"/>
      <c r="C2" s="7"/>
      <c r="D2" s="7"/>
      <c r="E2" s="7"/>
      <c r="F2" s="7"/>
      <c r="G2" s="7"/>
      <c r="H2" s="7"/>
      <c r="I2" s="8"/>
      <c r="J2" s="7"/>
      <c r="K2" s="8"/>
    </row>
    <row r="3" spans="1:11" ht="13.5" thickBot="1"/>
    <row r="4" spans="1:11">
      <c r="A4" s="9" t="s">
        <v>12</v>
      </c>
      <c r="B4" s="10"/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12" t="s">
        <v>9</v>
      </c>
      <c r="J4" s="12" t="s">
        <v>10</v>
      </c>
      <c r="K4" s="11" t="s">
        <v>11</v>
      </c>
    </row>
    <row r="5" spans="1:11" ht="13.5" thickBot="1">
      <c r="A5" s="14"/>
      <c r="B5" s="18"/>
      <c r="C5" s="16"/>
      <c r="D5" s="16"/>
      <c r="E5" s="16"/>
      <c r="F5" s="16"/>
      <c r="G5" s="16"/>
      <c r="H5" s="17"/>
      <c r="I5" s="17"/>
      <c r="J5" s="17"/>
      <c r="K5" s="16"/>
    </row>
    <row r="6" spans="1:11" ht="13.5" thickBot="1">
      <c r="A6" s="9" t="s">
        <v>3</v>
      </c>
      <c r="B6" s="11" t="s">
        <v>262</v>
      </c>
      <c r="C6" s="21"/>
      <c r="D6" s="22">
        <v>21</v>
      </c>
      <c r="E6" s="22">
        <v>21</v>
      </c>
      <c r="F6" s="22">
        <v>21</v>
      </c>
      <c r="G6" s="22">
        <f>COUNTIF(C6:F7,21)</f>
        <v>3</v>
      </c>
      <c r="H6" s="22">
        <f>SUM(C6:F7)</f>
        <v>63</v>
      </c>
      <c r="I6" s="22">
        <f>SUM(C6:C13)</f>
        <v>51</v>
      </c>
      <c r="J6" s="22">
        <f>SUM(H6-I6)</f>
        <v>12</v>
      </c>
      <c r="K6" s="22">
        <v>1</v>
      </c>
    </row>
    <row r="7" spans="1:11" ht="13.5" thickBot="1">
      <c r="A7" s="14"/>
      <c r="B7" s="16"/>
      <c r="C7" s="21"/>
      <c r="D7" s="22"/>
      <c r="E7" s="22"/>
      <c r="F7" s="22"/>
      <c r="G7" s="22"/>
      <c r="H7" s="22"/>
      <c r="I7" s="22"/>
      <c r="J7" s="22"/>
      <c r="K7" s="22"/>
    </row>
    <row r="8" spans="1:11" ht="13.5" thickBot="1">
      <c r="A8" s="11" t="s">
        <v>4</v>
      </c>
      <c r="B8" s="11" t="s">
        <v>263</v>
      </c>
      <c r="C8" s="22">
        <v>18</v>
      </c>
      <c r="D8" s="29"/>
      <c r="E8" s="22">
        <v>21</v>
      </c>
      <c r="F8" s="22">
        <v>13</v>
      </c>
      <c r="G8" s="22">
        <f>COUNTIF(C8:F9,21)</f>
        <v>1</v>
      </c>
      <c r="H8" s="22">
        <f>SUM(C8:F9)</f>
        <v>52</v>
      </c>
      <c r="I8" s="11">
        <f>SUM(D6:D13)</f>
        <v>54</v>
      </c>
      <c r="J8" s="22">
        <f>SUM(H8-I8)</f>
        <v>-2</v>
      </c>
      <c r="K8" s="22">
        <v>3</v>
      </c>
    </row>
    <row r="9" spans="1:11" ht="13.5" thickBot="1">
      <c r="A9" s="16"/>
      <c r="B9" s="16"/>
      <c r="C9" s="22"/>
      <c r="D9" s="29"/>
      <c r="E9" s="22"/>
      <c r="F9" s="22"/>
      <c r="G9" s="22"/>
      <c r="H9" s="22"/>
      <c r="I9" s="16"/>
      <c r="J9" s="22"/>
      <c r="K9" s="22"/>
    </row>
    <row r="10" spans="1:11" ht="13.5" thickBot="1">
      <c r="A10" s="11" t="s">
        <v>5</v>
      </c>
      <c r="B10" s="11" t="s">
        <v>264</v>
      </c>
      <c r="C10" s="22">
        <v>17</v>
      </c>
      <c r="D10" s="22">
        <v>12</v>
      </c>
      <c r="E10" s="29"/>
      <c r="F10" s="22">
        <v>12</v>
      </c>
      <c r="G10" s="22">
        <f>COUNTIF(C10:F11,21)</f>
        <v>0</v>
      </c>
      <c r="H10" s="22">
        <f>SUM(C10:F11)</f>
        <v>41</v>
      </c>
      <c r="I10" s="11">
        <f>SUM(E6:E13)</f>
        <v>63</v>
      </c>
      <c r="J10" s="22">
        <f t="shared" ref="J10" si="0">SUM(H10-I10)</f>
        <v>-22</v>
      </c>
      <c r="K10" s="22">
        <v>4</v>
      </c>
    </row>
    <row r="11" spans="1:11" ht="13.5" thickBot="1">
      <c r="A11" s="16"/>
      <c r="B11" s="16"/>
      <c r="C11" s="22"/>
      <c r="D11" s="22"/>
      <c r="E11" s="29"/>
      <c r="F11" s="22"/>
      <c r="G11" s="22"/>
      <c r="H11" s="22"/>
      <c r="I11" s="16"/>
      <c r="J11" s="22"/>
      <c r="K11" s="22"/>
    </row>
    <row r="12" spans="1:11" ht="13.5" thickBot="1">
      <c r="A12" s="11" t="s">
        <v>6</v>
      </c>
      <c r="B12" s="11" t="s">
        <v>159</v>
      </c>
      <c r="C12" s="22">
        <v>16</v>
      </c>
      <c r="D12" s="22">
        <v>21</v>
      </c>
      <c r="E12" s="22">
        <v>21</v>
      </c>
      <c r="F12" s="29"/>
      <c r="G12" s="22">
        <f>COUNTIF(C12:F13,21)</f>
        <v>2</v>
      </c>
      <c r="H12" s="22">
        <f>SUM(C12:F13)</f>
        <v>58</v>
      </c>
      <c r="I12" s="11">
        <f>SUM(F6:F13)</f>
        <v>46</v>
      </c>
      <c r="J12" s="22">
        <f t="shared" ref="J12" si="1">SUM(H12-I12)</f>
        <v>12</v>
      </c>
      <c r="K12" s="22">
        <v>2</v>
      </c>
    </row>
    <row r="13" spans="1:11" ht="13.5" thickBot="1">
      <c r="A13" s="16"/>
      <c r="B13" s="16"/>
      <c r="C13" s="22"/>
      <c r="D13" s="22"/>
      <c r="E13" s="22"/>
      <c r="F13" s="29"/>
      <c r="G13" s="22"/>
      <c r="H13" s="22"/>
      <c r="I13" s="16"/>
      <c r="J13" s="22"/>
      <c r="K13" s="22"/>
    </row>
    <row r="15" spans="1:11">
      <c r="A15" s="5" t="s">
        <v>33</v>
      </c>
    </row>
    <row r="16" spans="1:11" ht="13.5" thickBot="1"/>
    <row r="17" spans="1:11">
      <c r="A17" s="9" t="s">
        <v>76</v>
      </c>
      <c r="B17" s="10"/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7</v>
      </c>
      <c r="H17" s="12" t="s">
        <v>8</v>
      </c>
      <c r="I17" s="12" t="s">
        <v>9</v>
      </c>
      <c r="J17" s="12" t="s">
        <v>10</v>
      </c>
      <c r="K17" s="11" t="s">
        <v>11</v>
      </c>
    </row>
    <row r="18" spans="1:11" ht="13.5" thickBot="1">
      <c r="A18" s="14"/>
      <c r="B18" s="18"/>
      <c r="C18" s="16"/>
      <c r="D18" s="16"/>
      <c r="E18" s="16"/>
      <c r="F18" s="16"/>
      <c r="G18" s="16"/>
      <c r="H18" s="17"/>
      <c r="I18" s="17"/>
      <c r="J18" s="17"/>
      <c r="K18" s="16"/>
    </row>
    <row r="19" spans="1:11" ht="13.5" thickBot="1">
      <c r="A19" s="9" t="s">
        <v>3</v>
      </c>
      <c r="B19" s="11" t="s">
        <v>249</v>
      </c>
      <c r="C19" s="21"/>
      <c r="D19" s="22">
        <v>17</v>
      </c>
      <c r="E19" s="22">
        <v>21</v>
      </c>
      <c r="F19" s="22">
        <v>21</v>
      </c>
      <c r="G19" s="22">
        <f>COUNTIF(C19:F20,21)</f>
        <v>2</v>
      </c>
      <c r="H19" s="22">
        <f>SUM(C19:F20)</f>
        <v>59</v>
      </c>
      <c r="I19" s="22">
        <f>SUM(C19:C26)</f>
        <v>44</v>
      </c>
      <c r="J19" s="22">
        <f>SUM(H19-I19)</f>
        <v>15</v>
      </c>
      <c r="K19" s="22">
        <v>2</v>
      </c>
    </row>
    <row r="20" spans="1:11" ht="13.5" thickBot="1">
      <c r="A20" s="14"/>
      <c r="B20" s="16"/>
      <c r="C20" s="21"/>
      <c r="D20" s="22"/>
      <c r="E20" s="22"/>
      <c r="F20" s="22"/>
      <c r="G20" s="22"/>
      <c r="H20" s="22"/>
      <c r="I20" s="22"/>
      <c r="J20" s="22"/>
      <c r="K20" s="22"/>
    </row>
    <row r="21" spans="1:11" ht="13.5" thickBot="1">
      <c r="A21" s="11" t="s">
        <v>4</v>
      </c>
      <c r="B21" s="11" t="s">
        <v>115</v>
      </c>
      <c r="C21" s="22">
        <v>21</v>
      </c>
      <c r="D21" s="29"/>
      <c r="E21" s="22">
        <v>21</v>
      </c>
      <c r="F21" s="22">
        <v>21</v>
      </c>
      <c r="G21" s="22">
        <f>COUNTIF(C21:F22,21)</f>
        <v>3</v>
      </c>
      <c r="H21" s="22">
        <f>SUM(C21:F22)</f>
        <v>63</v>
      </c>
      <c r="I21" s="11">
        <f>SUM(D19:D26)</f>
        <v>54</v>
      </c>
      <c r="J21" s="22">
        <f t="shared" ref="J21" si="2">SUM(H21-I21)</f>
        <v>9</v>
      </c>
      <c r="K21" s="22">
        <v>1</v>
      </c>
    </row>
    <row r="22" spans="1:11" ht="13.5" thickBot="1">
      <c r="A22" s="16"/>
      <c r="B22" s="16"/>
      <c r="C22" s="22"/>
      <c r="D22" s="29"/>
      <c r="E22" s="22"/>
      <c r="F22" s="22"/>
      <c r="G22" s="22"/>
      <c r="H22" s="22"/>
      <c r="I22" s="16"/>
      <c r="J22" s="22"/>
      <c r="K22" s="22"/>
    </row>
    <row r="23" spans="1:11" ht="13.5" thickBot="1">
      <c r="A23" s="11" t="s">
        <v>5</v>
      </c>
      <c r="B23" s="11" t="s">
        <v>157</v>
      </c>
      <c r="C23" s="22">
        <v>13</v>
      </c>
      <c r="D23" s="22">
        <v>20</v>
      </c>
      <c r="E23" s="29"/>
      <c r="F23" s="22">
        <v>21</v>
      </c>
      <c r="G23" s="22">
        <f>COUNTIF(C23:F24,21)</f>
        <v>1</v>
      </c>
      <c r="H23" s="22">
        <f>SUM(C23:F24)</f>
        <v>54</v>
      </c>
      <c r="I23" s="11">
        <f>SUM(E19:E26)</f>
        <v>55</v>
      </c>
      <c r="J23" s="22">
        <f t="shared" ref="J23" si="3">SUM(H23-I23)</f>
        <v>-1</v>
      </c>
      <c r="K23" s="22">
        <v>3</v>
      </c>
    </row>
    <row r="24" spans="1:11" ht="13.5" thickBot="1">
      <c r="A24" s="16"/>
      <c r="B24" s="16"/>
      <c r="C24" s="22"/>
      <c r="D24" s="22"/>
      <c r="E24" s="29"/>
      <c r="F24" s="22"/>
      <c r="G24" s="22"/>
      <c r="H24" s="22"/>
      <c r="I24" s="16"/>
      <c r="J24" s="22"/>
      <c r="K24" s="22"/>
    </row>
    <row r="25" spans="1:11" ht="13.5" thickBot="1">
      <c r="A25" s="11" t="s">
        <v>6</v>
      </c>
      <c r="B25" s="11" t="s">
        <v>265</v>
      </c>
      <c r="C25" s="22">
        <v>10</v>
      </c>
      <c r="D25" s="22">
        <v>17</v>
      </c>
      <c r="E25" s="22">
        <v>13</v>
      </c>
      <c r="F25" s="29"/>
      <c r="G25" s="22">
        <f>COUNTIF(C25:F26,21)</f>
        <v>0</v>
      </c>
      <c r="H25" s="22">
        <f>SUM(C25:F26)</f>
        <v>40</v>
      </c>
      <c r="I25" s="11">
        <f>SUM(F19:F26)</f>
        <v>63</v>
      </c>
      <c r="J25" s="22">
        <f t="shared" ref="J25" si="4">SUM(H25-I25)</f>
        <v>-23</v>
      </c>
      <c r="K25" s="22">
        <v>4</v>
      </c>
    </row>
    <row r="26" spans="1:11" ht="13.5" thickBot="1">
      <c r="A26" s="16"/>
      <c r="B26" s="16"/>
      <c r="C26" s="22"/>
      <c r="D26" s="22"/>
      <c r="E26" s="22"/>
      <c r="F26" s="29"/>
      <c r="G26" s="22"/>
      <c r="H26" s="22"/>
      <c r="I26" s="16"/>
      <c r="J26" s="22"/>
      <c r="K26" s="22"/>
    </row>
    <row r="28" spans="1:11">
      <c r="A28" s="5" t="s">
        <v>33</v>
      </c>
      <c r="B28" s="13"/>
      <c r="C28" s="13"/>
      <c r="D28" s="13"/>
      <c r="E28" s="13"/>
      <c r="F28" s="13"/>
      <c r="G28" s="13"/>
      <c r="H28" s="13"/>
      <c r="I28" s="13"/>
    </row>
    <row r="29" spans="1:11" ht="12.75" customHeight="1"/>
    <row r="30" spans="1:11" ht="13.5" customHeight="1">
      <c r="A30" s="58"/>
      <c r="C30" s="59"/>
      <c r="E30" s="59"/>
    </row>
    <row r="31" spans="1:11" ht="13.5" customHeight="1" thickBot="1"/>
    <row r="32" spans="1:11">
      <c r="A32" s="53" t="s">
        <v>266</v>
      </c>
      <c r="B32" s="54"/>
    </row>
    <row r="33" spans="1:11" ht="13.5" thickBot="1">
      <c r="A33" s="55"/>
      <c r="B33" s="56"/>
    </row>
    <row r="34" spans="1:11" ht="13.5" thickBot="1">
      <c r="J34" s="102"/>
    </row>
    <row r="35" spans="1:11">
      <c r="A35" s="9">
        <v>1</v>
      </c>
      <c r="B35" s="11" t="s">
        <v>262</v>
      </c>
      <c r="C35" s="111" t="s">
        <v>53</v>
      </c>
      <c r="D35" s="11" t="s">
        <v>48</v>
      </c>
      <c r="E35" s="11" t="s">
        <v>51</v>
      </c>
      <c r="F35" s="229" t="s">
        <v>249</v>
      </c>
      <c r="G35" s="230"/>
      <c r="H35" s="66" t="s">
        <v>267</v>
      </c>
      <c r="K35" s="102"/>
    </row>
    <row r="36" spans="1:11" ht="13.5" thickBot="1">
      <c r="A36" s="14"/>
      <c r="B36" s="16"/>
      <c r="C36" s="112"/>
      <c r="D36" s="16"/>
      <c r="E36" s="16"/>
      <c r="F36" s="231"/>
      <c r="G36" s="232"/>
      <c r="H36" s="16"/>
      <c r="K36" s="102"/>
    </row>
    <row r="37" spans="1:11" ht="13.5" thickBot="1">
      <c r="A37" s="58"/>
      <c r="K37" s="102"/>
    </row>
    <row r="38" spans="1:11">
      <c r="A38" s="11">
        <v>2</v>
      </c>
      <c r="B38" s="215" t="s">
        <v>115</v>
      </c>
      <c r="C38" s="65" t="s">
        <v>46</v>
      </c>
      <c r="D38" s="11" t="s">
        <v>48</v>
      </c>
      <c r="E38" s="11" t="s">
        <v>49</v>
      </c>
      <c r="F38" s="9" t="s">
        <v>159</v>
      </c>
      <c r="G38" s="10"/>
      <c r="H38" s="245" t="s">
        <v>283</v>
      </c>
      <c r="K38" s="102"/>
    </row>
    <row r="39" spans="1:11" ht="13.5" thickBot="1">
      <c r="A39" s="16"/>
      <c r="B39" s="216"/>
      <c r="C39" s="67"/>
      <c r="D39" s="16"/>
      <c r="E39" s="16"/>
      <c r="F39" s="14"/>
      <c r="G39" s="15"/>
      <c r="H39" s="244"/>
      <c r="K39" s="102"/>
    </row>
    <row r="40" spans="1:11">
      <c r="A40" s="13"/>
      <c r="B40" s="35"/>
      <c r="C40" s="68"/>
      <c r="D40" s="13"/>
      <c r="E40" s="13"/>
      <c r="F40" s="69"/>
      <c r="G40" s="13"/>
      <c r="J40" s="102"/>
    </row>
    <row r="41" spans="1:11" ht="13.5" thickBot="1">
      <c r="A41" s="13"/>
      <c r="B41" s="35"/>
      <c r="C41" s="68"/>
      <c r="D41" s="13"/>
      <c r="E41" s="13"/>
      <c r="F41" s="69"/>
      <c r="G41" s="13"/>
      <c r="J41" s="102"/>
    </row>
    <row r="42" spans="1:11">
      <c r="A42" s="53" t="s">
        <v>144</v>
      </c>
      <c r="B42" s="54"/>
      <c r="J42" s="102"/>
    </row>
    <row r="43" spans="1:11" ht="13.5" thickBot="1">
      <c r="A43" s="55"/>
      <c r="B43" s="56"/>
      <c r="J43" s="102"/>
    </row>
    <row r="44" spans="1:11" ht="13.5" thickBot="1">
      <c r="J44" s="102"/>
    </row>
    <row r="45" spans="1:11">
      <c r="A45" s="11">
        <v>1</v>
      </c>
      <c r="B45" s="215" t="s">
        <v>115</v>
      </c>
      <c r="C45" s="11" t="s">
        <v>48</v>
      </c>
      <c r="D45" s="218" t="s">
        <v>249</v>
      </c>
      <c r="E45" s="111"/>
      <c r="F45" s="9" t="s">
        <v>284</v>
      </c>
      <c r="G45" s="117"/>
      <c r="H45" s="10"/>
    </row>
    <row r="46" spans="1:11" ht="13.5" thickBot="1">
      <c r="A46" s="16"/>
      <c r="B46" s="216"/>
      <c r="C46" s="16"/>
      <c r="D46" s="221"/>
      <c r="E46" s="112"/>
      <c r="F46" s="14"/>
      <c r="G46" s="84"/>
      <c r="H46" s="15"/>
    </row>
    <row r="48" spans="1:11" ht="13.5" thickBot="1"/>
    <row r="49" spans="1:7">
      <c r="A49" s="53" t="s">
        <v>192</v>
      </c>
      <c r="B49" s="54"/>
    </row>
    <row r="50" spans="1:7" ht="13.5" thickBot="1">
      <c r="A50" s="55"/>
      <c r="B50" s="56"/>
    </row>
    <row r="51" spans="1:7" ht="13.5" thickBot="1"/>
    <row r="52" spans="1:7">
      <c r="A52" s="11">
        <v>1</v>
      </c>
      <c r="B52" s="11"/>
      <c r="C52" s="11" t="s">
        <v>48</v>
      </c>
      <c r="D52" s="218"/>
      <c r="E52" s="111"/>
      <c r="F52" s="9"/>
      <c r="G52" s="10"/>
    </row>
    <row r="53" spans="1:7" ht="13.5" thickBot="1">
      <c r="A53" s="16"/>
      <c r="B53" s="16"/>
      <c r="C53" s="16"/>
      <c r="D53" s="221"/>
      <c r="E53" s="112"/>
      <c r="F53" s="14"/>
      <c r="G53" s="15"/>
    </row>
  </sheetData>
  <sheetProtection password="DEF3" sheet="1" objects="1" scenarios="1" selectLockedCells="1" selectUnlockedCells="1"/>
  <mergeCells count="136">
    <mergeCell ref="A49:B50"/>
    <mergeCell ref="A52:A53"/>
    <mergeCell ref="B52:B53"/>
    <mergeCell ref="C52:C53"/>
    <mergeCell ref="D52:E53"/>
    <mergeCell ref="F52:G53"/>
    <mergeCell ref="A42:B43"/>
    <mergeCell ref="A45:A46"/>
    <mergeCell ref="B45:B46"/>
    <mergeCell ref="C45:C46"/>
    <mergeCell ref="D45:E46"/>
    <mergeCell ref="F45:H46"/>
    <mergeCell ref="H35:H36"/>
    <mergeCell ref="A38:A39"/>
    <mergeCell ref="B38:B39"/>
    <mergeCell ref="C38:C39"/>
    <mergeCell ref="D38:D39"/>
    <mergeCell ref="E38:E39"/>
    <mergeCell ref="F38:G39"/>
    <mergeCell ref="H38:H39"/>
    <mergeCell ref="A35:A36"/>
    <mergeCell ref="B35:B36"/>
    <mergeCell ref="C35:C36"/>
    <mergeCell ref="D35:D36"/>
    <mergeCell ref="E35:E36"/>
    <mergeCell ref="F35:G36"/>
    <mergeCell ref="G25:G26"/>
    <mergeCell ref="H25:H26"/>
    <mergeCell ref="I25:I26"/>
    <mergeCell ref="J25:J26"/>
    <mergeCell ref="K25:K26"/>
    <mergeCell ref="A32:B33"/>
    <mergeCell ref="A25:A26"/>
    <mergeCell ref="B25:B26"/>
    <mergeCell ref="C25:C26"/>
    <mergeCell ref="D25:D26"/>
    <mergeCell ref="E25:E26"/>
    <mergeCell ref="F25:F26"/>
    <mergeCell ref="F23:F24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F21:F22"/>
    <mergeCell ref="F19:F20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A19:A20"/>
    <mergeCell ref="B19:B20"/>
    <mergeCell ref="C19:C20"/>
    <mergeCell ref="D19:D20"/>
    <mergeCell ref="E19:E20"/>
    <mergeCell ref="G12:G13"/>
    <mergeCell ref="H12:H13"/>
    <mergeCell ref="I12:I13"/>
    <mergeCell ref="J12:J13"/>
    <mergeCell ref="K12:K13"/>
    <mergeCell ref="A17:B18"/>
    <mergeCell ref="C17:C18"/>
    <mergeCell ref="D17:D18"/>
    <mergeCell ref="E17:E18"/>
    <mergeCell ref="F17:F18"/>
    <mergeCell ref="H10:H11"/>
    <mergeCell ref="I10:I11"/>
    <mergeCell ref="J10:J11"/>
    <mergeCell ref="K10:K11"/>
    <mergeCell ref="A12:A13"/>
    <mergeCell ref="B12:B13"/>
    <mergeCell ref="C12:C13"/>
    <mergeCell ref="D12:D13"/>
    <mergeCell ref="E12:E13"/>
    <mergeCell ref="F12:F13"/>
    <mergeCell ref="I8:I9"/>
    <mergeCell ref="J8:J9"/>
    <mergeCell ref="K8:K9"/>
    <mergeCell ref="A10:A11"/>
    <mergeCell ref="B10:B11"/>
    <mergeCell ref="C10:C11"/>
    <mergeCell ref="D10:D11"/>
    <mergeCell ref="E10:E11"/>
    <mergeCell ref="F10:F11"/>
    <mergeCell ref="G10:G11"/>
    <mergeCell ref="J6:J7"/>
    <mergeCell ref="K6:K7"/>
    <mergeCell ref="A8:A9"/>
    <mergeCell ref="B8:B9"/>
    <mergeCell ref="C8:C9"/>
    <mergeCell ref="D8:D9"/>
    <mergeCell ref="E8:E9"/>
    <mergeCell ref="F8:F9"/>
    <mergeCell ref="G8:G9"/>
    <mergeCell ref="H8:H9"/>
    <mergeCell ref="K4:K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1:K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M164"/>
  <sheetViews>
    <sheetView workbookViewId="0">
      <pane ySplit="2" topLeftCell="A3" activePane="bottomLeft" state="frozen"/>
      <selection activeCell="AC32" sqref="AC32"/>
      <selection pane="bottomLeft" activeCell="A3" sqref="A3"/>
    </sheetView>
  </sheetViews>
  <sheetFormatPr defaultRowHeight="12.75"/>
  <cols>
    <col min="1" max="1" width="2.7109375" style="5" customWidth="1"/>
    <col min="2" max="2" width="3.5703125" style="5" customWidth="1"/>
    <col min="3" max="3" width="19" style="5" customWidth="1"/>
    <col min="4" max="5" width="7.42578125" style="5" customWidth="1"/>
    <col min="6" max="7" width="7.28515625" style="5" customWidth="1"/>
    <col min="8" max="11" width="7.7109375" style="5" customWidth="1"/>
    <col min="12" max="12" width="7.85546875" style="5" customWidth="1"/>
    <col min="13" max="13" width="8" style="5" customWidth="1"/>
    <col min="14" max="16384" width="9.140625" style="5"/>
  </cols>
  <sheetData>
    <row r="1" spans="2:13" ht="11.25" customHeight="1">
      <c r="B1" s="1" t="s">
        <v>168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6"/>
      <c r="C2" s="7"/>
      <c r="D2" s="7"/>
      <c r="E2" s="7"/>
      <c r="F2" s="7"/>
      <c r="G2" s="7"/>
      <c r="H2" s="7"/>
      <c r="I2" s="7"/>
      <c r="J2" s="8"/>
      <c r="K2" s="7"/>
      <c r="L2" s="8"/>
    </row>
    <row r="3" spans="2:13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3.5" thickBot="1"/>
    <row r="5" spans="2:13" ht="12.75" customHeight="1">
      <c r="B5" s="9" t="s">
        <v>12</v>
      </c>
      <c r="C5" s="10"/>
      <c r="D5" s="11" t="s">
        <v>3</v>
      </c>
      <c r="E5" s="11" t="s">
        <v>4</v>
      </c>
      <c r="F5" s="11" t="s">
        <v>5</v>
      </c>
      <c r="G5" s="11" t="s">
        <v>6</v>
      </c>
      <c r="H5" s="11" t="s">
        <v>13</v>
      </c>
      <c r="I5" s="11" t="s">
        <v>7</v>
      </c>
      <c r="J5" s="12" t="s">
        <v>8</v>
      </c>
      <c r="K5" s="12" t="s">
        <v>9</v>
      </c>
      <c r="L5" s="12" t="s">
        <v>10</v>
      </c>
      <c r="M5" s="11" t="s">
        <v>11</v>
      </c>
    </row>
    <row r="6" spans="2:13" ht="12.75" customHeight="1" thickBot="1">
      <c r="B6" s="14"/>
      <c r="C6" s="18"/>
      <c r="D6" s="16"/>
      <c r="E6" s="16"/>
      <c r="F6" s="16"/>
      <c r="G6" s="16"/>
      <c r="H6" s="16"/>
      <c r="I6" s="16"/>
      <c r="J6" s="17"/>
      <c r="K6" s="17"/>
      <c r="L6" s="17"/>
      <c r="M6" s="16"/>
    </row>
    <row r="7" spans="2:13" ht="12.75" customHeight="1" thickBot="1">
      <c r="B7" s="9" t="s">
        <v>3</v>
      </c>
      <c r="C7" s="20" t="s">
        <v>169</v>
      </c>
      <c r="D7" s="163"/>
      <c r="E7" s="11">
        <v>21</v>
      </c>
      <c r="F7" s="11">
        <v>21</v>
      </c>
      <c r="G7" s="22">
        <v>21</v>
      </c>
      <c r="H7" s="22">
        <v>21</v>
      </c>
      <c r="I7" s="22">
        <f>COUNTIF(D7:H8,21)</f>
        <v>4</v>
      </c>
      <c r="J7" s="22">
        <f>SUM(D7:H8)</f>
        <v>84</v>
      </c>
      <c r="K7" s="22">
        <f>SUM(D7:D16)</f>
        <v>44</v>
      </c>
      <c r="L7" s="22">
        <f>SUM(J7-K7)</f>
        <v>40</v>
      </c>
      <c r="M7" s="22">
        <v>1</v>
      </c>
    </row>
    <row r="8" spans="2:13" ht="12.75" customHeight="1" thickBot="1">
      <c r="B8" s="14"/>
      <c r="C8" s="33" t="s">
        <v>170</v>
      </c>
      <c r="D8" s="164"/>
      <c r="E8" s="16"/>
      <c r="F8" s="16"/>
      <c r="G8" s="22"/>
      <c r="H8" s="22"/>
      <c r="I8" s="22"/>
      <c r="J8" s="22"/>
      <c r="K8" s="22"/>
      <c r="L8" s="22"/>
      <c r="M8" s="22"/>
    </row>
    <row r="9" spans="2:13" ht="12.75" customHeight="1" thickBot="1">
      <c r="B9" s="9" t="s">
        <v>4</v>
      </c>
      <c r="C9" s="20" t="s">
        <v>171</v>
      </c>
      <c r="D9" s="10">
        <v>14</v>
      </c>
      <c r="E9" s="50"/>
      <c r="F9" s="11">
        <v>21</v>
      </c>
      <c r="G9" s="22">
        <v>21</v>
      </c>
      <c r="H9" s="22">
        <v>16</v>
      </c>
      <c r="I9" s="22">
        <f>COUNTIF(D9:H10,21)</f>
        <v>2</v>
      </c>
      <c r="J9" s="22">
        <f t="shared" ref="J9" si="0">SUM(D9:H10)</f>
        <v>72</v>
      </c>
      <c r="K9" s="11">
        <f>SUM(E7:E16)</f>
        <v>71</v>
      </c>
      <c r="L9" s="22">
        <f t="shared" ref="L9" si="1">SUM(J9-K9)</f>
        <v>1</v>
      </c>
      <c r="M9" s="22">
        <v>3</v>
      </c>
    </row>
    <row r="10" spans="2:13" ht="12.75" customHeight="1" thickBot="1">
      <c r="B10" s="14"/>
      <c r="C10" s="33" t="s">
        <v>172</v>
      </c>
      <c r="D10" s="15"/>
      <c r="E10" s="52"/>
      <c r="F10" s="16"/>
      <c r="G10" s="22"/>
      <c r="H10" s="22"/>
      <c r="I10" s="22"/>
      <c r="J10" s="22"/>
      <c r="K10" s="16"/>
      <c r="L10" s="22"/>
      <c r="M10" s="22"/>
    </row>
    <row r="11" spans="2:13" ht="12.75" customHeight="1" thickBot="1">
      <c r="B11" s="9" t="s">
        <v>5</v>
      </c>
      <c r="C11" s="20" t="s">
        <v>173</v>
      </c>
      <c r="D11" s="10">
        <v>12</v>
      </c>
      <c r="E11" s="11">
        <v>20</v>
      </c>
      <c r="F11" s="50"/>
      <c r="G11" s="22">
        <v>14</v>
      </c>
      <c r="H11" s="22">
        <v>15</v>
      </c>
      <c r="I11" s="22">
        <f>COUNTIF(D11:H12,21)</f>
        <v>0</v>
      </c>
      <c r="J11" s="22">
        <f>SUM(D11:H12)</f>
        <v>61</v>
      </c>
      <c r="K11" s="11">
        <f>SUM(F7:F16)</f>
        <v>84</v>
      </c>
      <c r="L11" s="22">
        <f t="shared" ref="L11" si="2">SUM(J11-K11)</f>
        <v>-23</v>
      </c>
      <c r="M11" s="22">
        <v>5</v>
      </c>
    </row>
    <row r="12" spans="2:13" ht="12.75" customHeight="1" thickBot="1">
      <c r="B12" s="14"/>
      <c r="C12" s="33" t="s">
        <v>174</v>
      </c>
      <c r="D12" s="15"/>
      <c r="E12" s="16"/>
      <c r="F12" s="52"/>
      <c r="G12" s="22"/>
      <c r="H12" s="22"/>
      <c r="I12" s="22"/>
      <c r="J12" s="22"/>
      <c r="K12" s="16"/>
      <c r="L12" s="22"/>
      <c r="M12" s="22"/>
    </row>
    <row r="13" spans="2:13" ht="12.75" customHeight="1" thickBot="1">
      <c r="B13" s="9" t="s">
        <v>6</v>
      </c>
      <c r="C13" s="20" t="s">
        <v>175</v>
      </c>
      <c r="D13" s="10">
        <v>6</v>
      </c>
      <c r="E13" s="11">
        <v>9</v>
      </c>
      <c r="F13" s="11">
        <v>21</v>
      </c>
      <c r="G13" s="29"/>
      <c r="H13" s="34">
        <v>18</v>
      </c>
      <c r="I13" s="22">
        <f>COUNTIF(D13:H14,21)</f>
        <v>1</v>
      </c>
      <c r="J13" s="22">
        <f t="shared" ref="J13" si="3">SUM(D13:H14)</f>
        <v>54</v>
      </c>
      <c r="K13" s="11">
        <f>SUM(G7:G16)</f>
        <v>77</v>
      </c>
      <c r="L13" s="22">
        <f t="shared" ref="L13" si="4">SUM(J13-K13)</f>
        <v>-23</v>
      </c>
      <c r="M13" s="22">
        <v>4</v>
      </c>
    </row>
    <row r="14" spans="2:13" ht="12.75" customHeight="1" thickBot="1">
      <c r="B14" s="14"/>
      <c r="C14" s="23" t="s">
        <v>176</v>
      </c>
      <c r="D14" s="15"/>
      <c r="E14" s="16"/>
      <c r="F14" s="16"/>
      <c r="G14" s="29"/>
      <c r="H14" s="34"/>
      <c r="I14" s="22"/>
      <c r="J14" s="22"/>
      <c r="K14" s="16"/>
      <c r="L14" s="22"/>
      <c r="M14" s="22"/>
    </row>
    <row r="15" spans="2:13" ht="12.75" customHeight="1" thickBot="1">
      <c r="B15" s="9" t="s">
        <v>13</v>
      </c>
      <c r="C15" s="33" t="s">
        <v>177</v>
      </c>
      <c r="D15" s="28">
        <v>12</v>
      </c>
      <c r="E15" s="22">
        <v>21</v>
      </c>
      <c r="F15" s="22">
        <v>21</v>
      </c>
      <c r="G15" s="34">
        <v>21</v>
      </c>
      <c r="H15" s="37"/>
      <c r="I15" s="22">
        <f>COUNTIF(D15:H16,21)</f>
        <v>3</v>
      </c>
      <c r="J15" s="22">
        <f t="shared" ref="J15" si="5">SUM(D15:H16)</f>
        <v>75</v>
      </c>
      <c r="K15" s="11">
        <f>SUM(H7:H16)</f>
        <v>70</v>
      </c>
      <c r="L15" s="22">
        <f t="shared" ref="L15" si="6">SUM(J15-K15)</f>
        <v>5</v>
      </c>
      <c r="M15" s="22">
        <v>2</v>
      </c>
    </row>
    <row r="16" spans="2:13" ht="12.75" customHeight="1" thickBot="1">
      <c r="B16" s="14"/>
      <c r="C16" s="23" t="s">
        <v>190</v>
      </c>
      <c r="D16" s="28"/>
      <c r="E16" s="22"/>
      <c r="F16" s="22"/>
      <c r="G16" s="34"/>
      <c r="H16" s="37"/>
      <c r="I16" s="22"/>
      <c r="J16" s="22"/>
      <c r="K16" s="16"/>
      <c r="L16" s="22"/>
      <c r="M16" s="22"/>
    </row>
    <row r="17" spans="2:12" ht="12.75" customHeight="1">
      <c r="B17" s="13"/>
      <c r="C17" s="38"/>
      <c r="D17" s="13"/>
      <c r="E17" s="13"/>
      <c r="F17" s="13"/>
    </row>
    <row r="18" spans="2:12" ht="12.75" customHeight="1">
      <c r="B18" s="41"/>
      <c r="C18" s="38"/>
      <c r="D18" s="13"/>
      <c r="E18" s="13"/>
      <c r="F18" s="13"/>
    </row>
    <row r="19" spans="2:12" ht="12.75" hidden="1" customHeight="1" thickBot="1"/>
    <row r="20" spans="2:12" ht="12.75" hidden="1" customHeight="1">
      <c r="B20" s="9"/>
      <c r="C20" s="10"/>
      <c r="D20" s="11" t="s">
        <v>3</v>
      </c>
      <c r="E20" s="11" t="s">
        <v>4</v>
      </c>
      <c r="F20" s="11" t="s">
        <v>5</v>
      </c>
      <c r="G20" s="11" t="s">
        <v>6</v>
      </c>
      <c r="H20" s="11" t="s">
        <v>7</v>
      </c>
      <c r="I20" s="12" t="s">
        <v>8</v>
      </c>
      <c r="J20" s="12" t="s">
        <v>9</v>
      </c>
      <c r="K20" s="12" t="s">
        <v>10</v>
      </c>
      <c r="L20" s="11" t="s">
        <v>11</v>
      </c>
    </row>
    <row r="21" spans="2:12" ht="12.75" hidden="1" customHeight="1" thickBot="1">
      <c r="B21" s="14"/>
      <c r="C21" s="18"/>
      <c r="D21" s="16"/>
      <c r="E21" s="16"/>
      <c r="F21" s="16"/>
      <c r="G21" s="16"/>
      <c r="H21" s="16"/>
      <c r="I21" s="17"/>
      <c r="J21" s="17"/>
      <c r="K21" s="17"/>
      <c r="L21" s="16"/>
    </row>
    <row r="22" spans="2:12" ht="12.75" hidden="1" customHeight="1" thickBot="1">
      <c r="B22" s="9" t="s">
        <v>3</v>
      </c>
      <c r="C22" s="49"/>
      <c r="D22" s="21"/>
      <c r="E22" s="22"/>
      <c r="F22" s="22"/>
      <c r="G22" s="22"/>
      <c r="H22" s="22">
        <f>COUNTIF(D22:G23,21)</f>
        <v>0</v>
      </c>
      <c r="I22" s="22">
        <f>SUM(D22:G23)</f>
        <v>0</v>
      </c>
      <c r="J22" s="22">
        <f>SUM(D22:D29)</f>
        <v>0</v>
      </c>
      <c r="K22" s="22">
        <f>SUM(I22-J22)</f>
        <v>0</v>
      </c>
      <c r="L22" s="22"/>
    </row>
    <row r="23" spans="2:12" ht="12.75" hidden="1" customHeight="1" thickBot="1">
      <c r="B23" s="14"/>
      <c r="C23" s="51"/>
      <c r="D23" s="21"/>
      <c r="E23" s="22"/>
      <c r="F23" s="22"/>
      <c r="G23" s="22"/>
      <c r="H23" s="22"/>
      <c r="I23" s="22"/>
      <c r="J23" s="22"/>
      <c r="K23" s="22"/>
      <c r="L23" s="22"/>
    </row>
    <row r="24" spans="2:12" ht="12.75" hidden="1" customHeight="1" thickBot="1">
      <c r="B24" s="11" t="s">
        <v>4</v>
      </c>
      <c r="C24" s="97"/>
      <c r="D24" s="22"/>
      <c r="E24" s="29"/>
      <c r="F24" s="22"/>
      <c r="G24" s="22"/>
      <c r="H24" s="22">
        <f t="shared" ref="H24" si="7">COUNTIF(D24:G25,21)</f>
        <v>0</v>
      </c>
      <c r="I24" s="22">
        <f>SUM(D24:G25)</f>
        <v>0</v>
      </c>
      <c r="J24" s="22">
        <f>SUM(E22:E29)</f>
        <v>0</v>
      </c>
      <c r="K24" s="22">
        <f t="shared" ref="K24" si="8">SUM(I24-J24)</f>
        <v>0</v>
      </c>
      <c r="L24" s="22"/>
    </row>
    <row r="25" spans="2:12" ht="12.75" hidden="1" customHeight="1" thickBot="1">
      <c r="B25" s="16"/>
      <c r="C25" s="51"/>
      <c r="D25" s="22"/>
      <c r="E25" s="29"/>
      <c r="F25" s="22"/>
      <c r="G25" s="22"/>
      <c r="H25" s="22"/>
      <c r="I25" s="22"/>
      <c r="J25" s="22"/>
      <c r="K25" s="22"/>
      <c r="L25" s="22"/>
    </row>
    <row r="26" spans="2:12" ht="12.75" hidden="1" customHeight="1" thickBot="1">
      <c r="B26" s="11" t="s">
        <v>5</v>
      </c>
      <c r="C26" s="49"/>
      <c r="D26" s="22"/>
      <c r="E26" s="22"/>
      <c r="F26" s="29"/>
      <c r="G26" s="22"/>
      <c r="H26" s="22">
        <f t="shared" ref="H26" si="9">COUNTIF(D26:G27,21)</f>
        <v>0</v>
      </c>
      <c r="I26" s="22">
        <f t="shared" ref="I26" si="10">SUM(D26:G27)</f>
        <v>0</v>
      </c>
      <c r="J26" s="22">
        <f>SUM(F22:F29)</f>
        <v>0</v>
      </c>
      <c r="K26" s="22">
        <f t="shared" ref="K26" si="11">SUM(I26-J26)</f>
        <v>0</v>
      </c>
      <c r="L26" s="22"/>
    </row>
    <row r="27" spans="2:12" ht="12.75" hidden="1" customHeight="1" thickBot="1">
      <c r="B27" s="16"/>
      <c r="C27" s="51"/>
      <c r="D27" s="22"/>
      <c r="E27" s="22"/>
      <c r="F27" s="29"/>
      <c r="G27" s="22"/>
      <c r="H27" s="22"/>
      <c r="I27" s="22"/>
      <c r="J27" s="22"/>
      <c r="K27" s="22"/>
      <c r="L27" s="22"/>
    </row>
    <row r="28" spans="2:12" ht="12.75" hidden="1" customHeight="1" thickBot="1">
      <c r="B28" s="11" t="s">
        <v>6</v>
      </c>
      <c r="C28" s="49"/>
      <c r="D28" s="22"/>
      <c r="E28" s="22"/>
      <c r="F28" s="22"/>
      <c r="G28" s="29"/>
      <c r="H28" s="22">
        <f t="shared" ref="H28" si="12">COUNTIF(D28:G29,21)</f>
        <v>0</v>
      </c>
      <c r="I28" s="22">
        <f t="shared" ref="I28" si="13">SUM(D28:G29)</f>
        <v>0</v>
      </c>
      <c r="J28" s="22">
        <f>SUM(G22:G29)</f>
        <v>0</v>
      </c>
      <c r="K28" s="22">
        <f t="shared" ref="K28" si="14">SUM(I28-J28)</f>
        <v>0</v>
      </c>
      <c r="L28" s="22"/>
    </row>
    <row r="29" spans="2:12" ht="12.75" hidden="1" customHeight="1" thickBot="1">
      <c r="B29" s="16"/>
      <c r="C29" s="57"/>
      <c r="D29" s="22"/>
      <c r="E29" s="22"/>
      <c r="F29" s="22"/>
      <c r="G29" s="29"/>
      <c r="H29" s="22"/>
      <c r="I29" s="22"/>
      <c r="J29" s="22"/>
      <c r="K29" s="22"/>
      <c r="L29" s="22"/>
    </row>
    <row r="30" spans="2:12" ht="12.75" hidden="1" customHeight="1">
      <c r="B30" s="13"/>
      <c r="C30" s="35"/>
      <c r="D30" s="13"/>
      <c r="E30" s="13"/>
      <c r="F30" s="13"/>
      <c r="G30" s="36"/>
      <c r="H30" s="13"/>
      <c r="I30" s="13"/>
      <c r="J30" s="13"/>
      <c r="K30" s="13"/>
      <c r="L30" s="13"/>
    </row>
    <row r="31" spans="2:12" ht="12.75" hidden="1" customHeight="1">
      <c r="B31" s="13"/>
      <c r="C31" s="38"/>
      <c r="D31" s="13"/>
      <c r="E31" s="13"/>
      <c r="F31" s="13"/>
    </row>
    <row r="32" spans="2:12" ht="12.75" hidden="1" customHeight="1">
      <c r="B32" s="5" t="s">
        <v>33</v>
      </c>
      <c r="C32" s="38"/>
      <c r="D32" s="13"/>
      <c r="E32" s="13"/>
      <c r="F32" s="13"/>
    </row>
    <row r="33" spans="2:12" ht="12.75" hidden="1" customHeight="1"/>
    <row r="34" spans="2:12" ht="12.75" hidden="1" customHeight="1" thickBot="1">
      <c r="C34" s="38"/>
      <c r="D34" s="13"/>
      <c r="E34" s="13"/>
      <c r="F34" s="13"/>
      <c r="G34" s="13"/>
      <c r="H34" s="13"/>
      <c r="I34" s="13"/>
      <c r="J34" s="13"/>
      <c r="K34" s="13"/>
    </row>
    <row r="35" spans="2:12" ht="12.75" hidden="1" customHeight="1">
      <c r="B35" s="9"/>
      <c r="C35" s="10"/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2" t="s">
        <v>8</v>
      </c>
      <c r="J35" s="12" t="s">
        <v>9</v>
      </c>
      <c r="K35" s="12" t="s">
        <v>10</v>
      </c>
      <c r="L35" s="11" t="s">
        <v>11</v>
      </c>
    </row>
    <row r="36" spans="2:12" ht="12.75" hidden="1" customHeight="1" thickBot="1">
      <c r="B36" s="14"/>
      <c r="C36" s="18"/>
      <c r="D36" s="16"/>
      <c r="E36" s="16"/>
      <c r="F36" s="16"/>
      <c r="G36" s="16"/>
      <c r="H36" s="16"/>
      <c r="I36" s="17"/>
      <c r="J36" s="17"/>
      <c r="K36" s="17"/>
      <c r="L36" s="16"/>
    </row>
    <row r="37" spans="2:12" ht="12.75" hidden="1" customHeight="1" thickBot="1">
      <c r="B37" s="9" t="s">
        <v>3</v>
      </c>
      <c r="C37" s="49"/>
      <c r="D37" s="21"/>
      <c r="E37" s="22"/>
      <c r="F37" s="22"/>
      <c r="G37" s="22"/>
      <c r="H37" s="22">
        <f>COUNTIF(D37:G38,21)</f>
        <v>0</v>
      </c>
      <c r="I37" s="22">
        <f>SUM(D37:G38)</f>
        <v>0</v>
      </c>
      <c r="J37" s="22">
        <f>SUM(D37:D44)</f>
        <v>0</v>
      </c>
      <c r="K37" s="22">
        <f>SUM(I37-J37)</f>
        <v>0</v>
      </c>
      <c r="L37" s="22"/>
    </row>
    <row r="38" spans="2:12" ht="12.75" hidden="1" customHeight="1" thickBot="1">
      <c r="B38" s="14"/>
      <c r="C38" s="51"/>
      <c r="D38" s="21"/>
      <c r="E38" s="22"/>
      <c r="F38" s="22"/>
      <c r="G38" s="22"/>
      <c r="H38" s="22"/>
      <c r="I38" s="22"/>
      <c r="J38" s="22"/>
      <c r="K38" s="22"/>
      <c r="L38" s="22"/>
    </row>
    <row r="39" spans="2:12" ht="12.75" hidden="1" customHeight="1" thickBot="1">
      <c r="B39" s="11" t="s">
        <v>4</v>
      </c>
      <c r="C39" s="97"/>
      <c r="D39" s="22"/>
      <c r="E39" s="29"/>
      <c r="F39" s="22"/>
      <c r="G39" s="22"/>
      <c r="H39" s="22">
        <f t="shared" ref="H39" si="15">COUNTIF(D39:G40,21)</f>
        <v>0</v>
      </c>
      <c r="I39" s="22">
        <f>SUM(D39:G40)</f>
        <v>0</v>
      </c>
      <c r="J39" s="22">
        <f>SUM(E37:E44)</f>
        <v>0</v>
      </c>
      <c r="K39" s="22">
        <f t="shared" ref="K39" si="16">SUM(I39-J39)</f>
        <v>0</v>
      </c>
      <c r="L39" s="22"/>
    </row>
    <row r="40" spans="2:12" ht="12.75" hidden="1" customHeight="1" thickBot="1">
      <c r="B40" s="16"/>
      <c r="C40" s="51"/>
      <c r="D40" s="22"/>
      <c r="E40" s="29"/>
      <c r="F40" s="22"/>
      <c r="G40" s="22"/>
      <c r="H40" s="22"/>
      <c r="I40" s="22"/>
      <c r="J40" s="22"/>
      <c r="K40" s="22"/>
      <c r="L40" s="22"/>
    </row>
    <row r="41" spans="2:12" ht="12.75" hidden="1" customHeight="1" thickBot="1">
      <c r="B41" s="11" t="s">
        <v>5</v>
      </c>
      <c r="C41" s="49"/>
      <c r="D41" s="22"/>
      <c r="E41" s="22"/>
      <c r="F41" s="29"/>
      <c r="G41" s="22"/>
      <c r="H41" s="22">
        <f t="shared" ref="H41" si="17">COUNTIF(D41:G42,21)</f>
        <v>0</v>
      </c>
      <c r="I41" s="22">
        <f t="shared" ref="I41" si="18">SUM(D41:G42)</f>
        <v>0</v>
      </c>
      <c r="J41" s="22">
        <f>SUM(F37:F44)</f>
        <v>0</v>
      </c>
      <c r="K41" s="22">
        <f t="shared" ref="K41" si="19">SUM(I41-J41)</f>
        <v>0</v>
      </c>
      <c r="L41" s="22"/>
    </row>
    <row r="42" spans="2:12" ht="12.75" hidden="1" customHeight="1" thickBot="1">
      <c r="B42" s="16"/>
      <c r="C42" s="51"/>
      <c r="D42" s="22"/>
      <c r="E42" s="22"/>
      <c r="F42" s="29"/>
      <c r="G42" s="22"/>
      <c r="H42" s="22"/>
      <c r="I42" s="22"/>
      <c r="J42" s="22"/>
      <c r="K42" s="22"/>
      <c r="L42" s="22"/>
    </row>
    <row r="43" spans="2:12" ht="12.75" hidden="1" customHeight="1" thickBot="1">
      <c r="B43" s="11" t="s">
        <v>6</v>
      </c>
      <c r="C43" s="49"/>
      <c r="D43" s="22"/>
      <c r="E43" s="22"/>
      <c r="F43" s="22"/>
      <c r="G43" s="29"/>
      <c r="H43" s="22">
        <f t="shared" ref="H43" si="20">COUNTIF(D43:G44,21)</f>
        <v>0</v>
      </c>
      <c r="I43" s="22">
        <f t="shared" ref="I43" si="21">SUM(D43:G44)</f>
        <v>0</v>
      </c>
      <c r="J43" s="22">
        <f>SUM(G37:G44)</f>
        <v>0</v>
      </c>
      <c r="K43" s="22">
        <f t="shared" ref="K43" si="22">SUM(I43-J43)</f>
        <v>0</v>
      </c>
      <c r="L43" s="22"/>
    </row>
    <row r="44" spans="2:12" ht="12.75" hidden="1" customHeight="1" thickBot="1">
      <c r="B44" s="16"/>
      <c r="C44" s="57"/>
      <c r="D44" s="22"/>
      <c r="E44" s="22"/>
      <c r="F44" s="22"/>
      <c r="G44" s="29"/>
      <c r="H44" s="22"/>
      <c r="I44" s="22"/>
      <c r="J44" s="22"/>
      <c r="K44" s="22"/>
      <c r="L44" s="22"/>
    </row>
    <row r="45" spans="2:12" ht="12.75" hidden="1" customHeight="1">
      <c r="B45" s="13"/>
      <c r="C45" s="38"/>
      <c r="D45" s="13"/>
      <c r="E45" s="13"/>
      <c r="F45" s="13"/>
    </row>
    <row r="46" spans="2:12" ht="12.75" hidden="1" customHeight="1">
      <c r="B46" s="5" t="s">
        <v>33</v>
      </c>
      <c r="C46" s="38"/>
      <c r="D46" s="13"/>
      <c r="E46" s="13"/>
      <c r="F46" s="13"/>
    </row>
    <row r="47" spans="2:12" ht="12.75" hidden="1" customHeight="1"/>
    <row r="48" spans="2:12" ht="12.75" customHeight="1" thickBot="1"/>
    <row r="49" spans="2:13" ht="12.75" customHeight="1">
      <c r="B49" s="9" t="s">
        <v>76</v>
      </c>
      <c r="C49" s="10"/>
      <c r="D49" s="11" t="s">
        <v>3</v>
      </c>
      <c r="E49" s="11" t="s">
        <v>4</v>
      </c>
      <c r="F49" s="11" t="s">
        <v>5</v>
      </c>
      <c r="G49" s="11" t="s">
        <v>6</v>
      </c>
      <c r="H49" s="11" t="s">
        <v>13</v>
      </c>
      <c r="I49" s="11" t="s">
        <v>7</v>
      </c>
      <c r="J49" s="12" t="s">
        <v>8</v>
      </c>
      <c r="K49" s="12" t="s">
        <v>9</v>
      </c>
      <c r="L49" s="12" t="s">
        <v>10</v>
      </c>
      <c r="M49" s="11" t="s">
        <v>11</v>
      </c>
    </row>
    <row r="50" spans="2:13" ht="12.75" customHeight="1" thickBot="1">
      <c r="B50" s="14"/>
      <c r="C50" s="18"/>
      <c r="D50" s="16"/>
      <c r="E50" s="16"/>
      <c r="F50" s="16"/>
      <c r="G50" s="16"/>
      <c r="H50" s="16"/>
      <c r="I50" s="16"/>
      <c r="J50" s="17"/>
      <c r="K50" s="17"/>
      <c r="L50" s="17"/>
      <c r="M50" s="16"/>
    </row>
    <row r="51" spans="2:13" ht="12.75" customHeight="1" thickBot="1">
      <c r="B51" s="9" t="s">
        <v>3</v>
      </c>
      <c r="C51" s="20" t="s">
        <v>179</v>
      </c>
      <c r="D51" s="21"/>
      <c r="E51" s="22">
        <v>13</v>
      </c>
      <c r="F51" s="22">
        <v>21</v>
      </c>
      <c r="G51" s="22">
        <v>16</v>
      </c>
      <c r="H51" s="22">
        <v>21</v>
      </c>
      <c r="I51" s="22">
        <f>COUNTIF(D51:H52,21)</f>
        <v>2</v>
      </c>
      <c r="J51" s="22">
        <f>SUM(D51:H52)</f>
        <v>71</v>
      </c>
      <c r="K51" s="22">
        <f>SUM(D51:D60)</f>
        <v>74</v>
      </c>
      <c r="L51" s="22">
        <f>SUM(J51-K51)</f>
        <v>-3</v>
      </c>
      <c r="M51" s="22">
        <v>3</v>
      </c>
    </row>
    <row r="52" spans="2:13" ht="12.75" customHeight="1" thickBot="1">
      <c r="B52" s="14"/>
      <c r="C52" s="33" t="s">
        <v>180</v>
      </c>
      <c r="D52" s="21"/>
      <c r="E52" s="22"/>
      <c r="F52" s="22"/>
      <c r="G52" s="22"/>
      <c r="H52" s="22"/>
      <c r="I52" s="22"/>
      <c r="J52" s="22"/>
      <c r="K52" s="22"/>
      <c r="L52" s="22"/>
      <c r="M52" s="22"/>
    </row>
    <row r="53" spans="2:13" ht="12.75" customHeight="1" thickBot="1">
      <c r="B53" s="9" t="s">
        <v>4</v>
      </c>
      <c r="C53" s="20" t="s">
        <v>181</v>
      </c>
      <c r="D53" s="28">
        <v>21</v>
      </c>
      <c r="E53" s="29"/>
      <c r="F53" s="22">
        <v>21</v>
      </c>
      <c r="G53" s="22">
        <v>21</v>
      </c>
      <c r="H53" s="22">
        <v>21</v>
      </c>
      <c r="I53" s="22">
        <f t="shared" ref="I53" si="23">COUNTIF(D53:H54,21)</f>
        <v>4</v>
      </c>
      <c r="J53" s="22">
        <f t="shared" ref="J53" si="24">SUM(D53:H54)</f>
        <v>84</v>
      </c>
      <c r="K53" s="11">
        <f>SUM(E51:E60)</f>
        <v>48</v>
      </c>
      <c r="L53" s="22">
        <f t="shared" ref="L53" si="25">SUM(J53-K53)</f>
        <v>36</v>
      </c>
      <c r="M53" s="22">
        <v>1</v>
      </c>
    </row>
    <row r="54" spans="2:13" ht="12.75" customHeight="1" thickBot="1">
      <c r="B54" s="14"/>
      <c r="C54" s="33" t="s">
        <v>182</v>
      </c>
      <c r="D54" s="28"/>
      <c r="E54" s="29"/>
      <c r="F54" s="22"/>
      <c r="G54" s="22"/>
      <c r="H54" s="22"/>
      <c r="I54" s="22"/>
      <c r="J54" s="22"/>
      <c r="K54" s="16"/>
      <c r="L54" s="22"/>
      <c r="M54" s="22"/>
    </row>
    <row r="55" spans="2:13" ht="12.75" customHeight="1" thickBot="1">
      <c r="B55" s="9" t="s">
        <v>5</v>
      </c>
      <c r="C55" s="20" t="s">
        <v>183</v>
      </c>
      <c r="D55" s="28">
        <v>13</v>
      </c>
      <c r="E55" s="22">
        <v>7</v>
      </c>
      <c r="F55" s="29"/>
      <c r="G55" s="22">
        <v>11</v>
      </c>
      <c r="H55" s="22">
        <v>20</v>
      </c>
      <c r="I55" s="22">
        <f t="shared" ref="I55" si="26">COUNTIF(D55:H56,21)</f>
        <v>0</v>
      </c>
      <c r="J55" s="22">
        <f>SUM(D55:H56)</f>
        <v>51</v>
      </c>
      <c r="K55" s="11">
        <f>SUM(F51:F60)</f>
        <v>84</v>
      </c>
      <c r="L55" s="22">
        <f t="shared" ref="L55" si="27">SUM(J55-K55)</f>
        <v>-33</v>
      </c>
      <c r="M55" s="22">
        <v>5</v>
      </c>
    </row>
    <row r="56" spans="2:13" ht="12.75" customHeight="1" thickBot="1">
      <c r="B56" s="14"/>
      <c r="C56" s="23" t="s">
        <v>184</v>
      </c>
      <c r="D56" s="28"/>
      <c r="E56" s="22"/>
      <c r="F56" s="29"/>
      <c r="G56" s="22"/>
      <c r="H56" s="22"/>
      <c r="I56" s="22"/>
      <c r="J56" s="22"/>
      <c r="K56" s="16"/>
      <c r="L56" s="22"/>
      <c r="M56" s="22"/>
    </row>
    <row r="57" spans="2:13" ht="12.75" customHeight="1" thickBot="1">
      <c r="B57" s="9" t="s">
        <v>6</v>
      </c>
      <c r="C57" s="33" t="s">
        <v>185</v>
      </c>
      <c r="D57" s="28">
        <v>21</v>
      </c>
      <c r="E57" s="22">
        <v>12</v>
      </c>
      <c r="F57" s="22">
        <v>21</v>
      </c>
      <c r="G57" s="29"/>
      <c r="H57" s="34">
        <v>21</v>
      </c>
      <c r="I57" s="22">
        <f>COUNTIF(D57:H58,21)</f>
        <v>3</v>
      </c>
      <c r="J57" s="22">
        <f t="shared" ref="J57" si="28">SUM(D57:H58)</f>
        <v>75</v>
      </c>
      <c r="K57" s="11">
        <f>SUM(G51:G60)</f>
        <v>65</v>
      </c>
      <c r="L57" s="22">
        <f t="shared" ref="L57" si="29">SUM(J57-K57)</f>
        <v>10</v>
      </c>
      <c r="M57" s="22">
        <v>2</v>
      </c>
    </row>
    <row r="58" spans="2:13" ht="12.75" customHeight="1" thickBot="1">
      <c r="B58" s="14"/>
      <c r="C58" s="23" t="s">
        <v>186</v>
      </c>
      <c r="D58" s="28"/>
      <c r="E58" s="22"/>
      <c r="F58" s="22"/>
      <c r="G58" s="29"/>
      <c r="H58" s="34"/>
      <c r="I58" s="22"/>
      <c r="J58" s="22"/>
      <c r="K58" s="16"/>
      <c r="L58" s="22"/>
      <c r="M58" s="22"/>
    </row>
    <row r="59" spans="2:13" ht="12.75" customHeight="1" thickBot="1">
      <c r="B59" s="9" t="s">
        <v>13</v>
      </c>
      <c r="C59" s="33" t="s">
        <v>187</v>
      </c>
      <c r="D59" s="28">
        <v>19</v>
      </c>
      <c r="E59" s="22">
        <v>16</v>
      </c>
      <c r="F59" s="22">
        <v>21</v>
      </c>
      <c r="G59" s="34">
        <v>17</v>
      </c>
      <c r="H59" s="37"/>
      <c r="I59" s="22">
        <f t="shared" ref="I59" si="30">COUNTIF(D59:H60,21)</f>
        <v>1</v>
      </c>
      <c r="J59" s="22">
        <f t="shared" ref="J59" si="31">SUM(D59:H60)</f>
        <v>73</v>
      </c>
      <c r="K59" s="11">
        <f>SUM(H51:H60)</f>
        <v>83</v>
      </c>
      <c r="L59" s="22">
        <f t="shared" ref="L59" si="32">SUM(J59-K59)</f>
        <v>-10</v>
      </c>
      <c r="M59" s="22">
        <v>4</v>
      </c>
    </row>
    <row r="60" spans="2:13" ht="12.75" customHeight="1" thickBot="1">
      <c r="B60" s="14"/>
      <c r="C60" s="23" t="s">
        <v>188</v>
      </c>
      <c r="D60" s="28"/>
      <c r="E60" s="22"/>
      <c r="F60" s="22"/>
      <c r="G60" s="34"/>
      <c r="H60" s="37"/>
      <c r="I60" s="22"/>
      <c r="J60" s="22"/>
      <c r="K60" s="16"/>
      <c r="L60" s="22"/>
      <c r="M60" s="22"/>
    </row>
    <row r="61" spans="2:13" ht="12.75" customHeight="1">
      <c r="B61" s="13"/>
      <c r="C61" s="38"/>
      <c r="D61" s="13"/>
      <c r="E61" s="13"/>
      <c r="F61" s="13"/>
    </row>
    <row r="62" spans="2:13" ht="13.5" thickBot="1"/>
    <row r="63" spans="2:13" ht="12.75" customHeight="1">
      <c r="B63" s="53" t="s">
        <v>141</v>
      </c>
      <c r="C63" s="54"/>
    </row>
    <row r="64" spans="2:13" ht="13.5" customHeight="1" thickBot="1">
      <c r="B64" s="55"/>
      <c r="C64" s="56"/>
    </row>
    <row r="65" spans="2:12" ht="13.5" thickBot="1"/>
    <row r="66" spans="2:12">
      <c r="B66" s="11">
        <v>1</v>
      </c>
      <c r="C66" s="142" t="s">
        <v>169</v>
      </c>
      <c r="D66" s="65" t="s">
        <v>53</v>
      </c>
      <c r="E66" s="11" t="s">
        <v>48</v>
      </c>
      <c r="F66" s="11" t="s">
        <v>51</v>
      </c>
      <c r="G66" s="98" t="s">
        <v>185</v>
      </c>
      <c r="H66" s="99"/>
      <c r="I66" s="66" t="s">
        <v>163</v>
      </c>
      <c r="L66" s="124"/>
    </row>
    <row r="67" spans="2:12" ht="13.5" thickBot="1">
      <c r="B67" s="16"/>
      <c r="C67" s="146" t="s">
        <v>170</v>
      </c>
      <c r="D67" s="67"/>
      <c r="E67" s="16"/>
      <c r="F67" s="16"/>
      <c r="G67" s="100" t="s">
        <v>186</v>
      </c>
      <c r="H67" s="101"/>
      <c r="I67" s="16"/>
    </row>
    <row r="68" spans="2:12" ht="13.5" thickBot="1">
      <c r="B68" s="58"/>
    </row>
    <row r="69" spans="2:12">
      <c r="B69" s="11">
        <v>2</v>
      </c>
      <c r="C69" s="20" t="s">
        <v>181</v>
      </c>
      <c r="D69" s="65" t="s">
        <v>46</v>
      </c>
      <c r="E69" s="11" t="s">
        <v>48</v>
      </c>
      <c r="F69" s="11" t="s">
        <v>49</v>
      </c>
      <c r="G69" s="166" t="s">
        <v>177</v>
      </c>
      <c r="H69" s="167"/>
      <c r="I69" s="168" t="s">
        <v>189</v>
      </c>
    </row>
    <row r="70" spans="2:12" ht="13.5" thickBot="1">
      <c r="B70" s="16"/>
      <c r="C70" s="23" t="s">
        <v>182</v>
      </c>
      <c r="D70" s="67"/>
      <c r="E70" s="16"/>
      <c r="F70" s="16"/>
      <c r="G70" s="169" t="s">
        <v>190</v>
      </c>
      <c r="H70" s="170"/>
      <c r="I70" s="16"/>
    </row>
    <row r="71" spans="2:12">
      <c r="B71" s="13"/>
      <c r="C71" s="35"/>
      <c r="D71" s="68"/>
      <c r="E71" s="13"/>
      <c r="F71" s="13"/>
      <c r="G71" s="69"/>
      <c r="H71" s="38"/>
      <c r="I71" s="13"/>
    </row>
    <row r="72" spans="2:12">
      <c r="B72" s="13"/>
      <c r="C72" s="35"/>
      <c r="D72" s="68"/>
      <c r="E72" s="13"/>
      <c r="F72" s="13"/>
      <c r="G72" s="69"/>
      <c r="H72" s="38"/>
      <c r="I72" s="13"/>
    </row>
    <row r="74" spans="2:12" ht="13.5" thickBot="1"/>
    <row r="75" spans="2:12" ht="12.75" customHeight="1">
      <c r="B75" s="53" t="s">
        <v>144</v>
      </c>
      <c r="C75" s="54"/>
      <c r="D75" s="38"/>
      <c r="E75" s="38"/>
      <c r="F75" s="38"/>
      <c r="G75" s="38"/>
      <c r="H75" s="38"/>
      <c r="I75" s="38"/>
      <c r="J75" s="38"/>
      <c r="K75" s="38"/>
      <c r="L75" s="38"/>
    </row>
    <row r="76" spans="2:12" ht="13.5" customHeight="1" thickBot="1">
      <c r="B76" s="55"/>
      <c r="C76" s="56"/>
      <c r="D76" s="38"/>
      <c r="E76" s="38"/>
      <c r="F76" s="38"/>
      <c r="G76" s="38"/>
      <c r="H76" s="38"/>
      <c r="I76" s="38"/>
      <c r="J76" s="38"/>
      <c r="K76" s="38"/>
      <c r="L76" s="38"/>
    </row>
    <row r="78" spans="2:12" ht="13.5" thickBot="1"/>
    <row r="79" spans="2:12">
      <c r="B79" s="11">
        <v>1</v>
      </c>
      <c r="C79" s="142" t="s">
        <v>169</v>
      </c>
      <c r="D79" s="9" t="s">
        <v>48</v>
      </c>
      <c r="E79" s="81" t="s">
        <v>177</v>
      </c>
      <c r="F79" s="171"/>
      <c r="G79" s="82"/>
      <c r="H79" s="134" t="s">
        <v>191</v>
      </c>
      <c r="I79" s="10"/>
    </row>
    <row r="80" spans="2:12" ht="13.5" thickBot="1">
      <c r="B80" s="16"/>
      <c r="C80" s="146" t="s">
        <v>170</v>
      </c>
      <c r="D80" s="14"/>
      <c r="E80" s="62" t="s">
        <v>190</v>
      </c>
      <c r="F80" s="141"/>
      <c r="G80" s="63"/>
      <c r="H80" s="14"/>
      <c r="I80" s="15"/>
    </row>
    <row r="82" spans="2:12" ht="13.5" thickBot="1"/>
    <row r="83" spans="2:12">
      <c r="B83" s="53" t="s">
        <v>192</v>
      </c>
      <c r="C83" s="54"/>
      <c r="D83" s="38"/>
      <c r="E83" s="38"/>
      <c r="F83" s="38"/>
      <c r="G83" s="38"/>
      <c r="H83" s="38"/>
      <c r="I83" s="38"/>
      <c r="J83" s="38"/>
      <c r="K83" s="38"/>
      <c r="L83" s="38"/>
    </row>
    <row r="84" spans="2:12" ht="12.75" customHeight="1" thickBot="1">
      <c r="B84" s="55"/>
      <c r="C84" s="56"/>
      <c r="D84" s="38"/>
      <c r="E84" s="38"/>
      <c r="F84" s="38"/>
      <c r="G84" s="38"/>
      <c r="H84" s="38"/>
      <c r="I84" s="38"/>
      <c r="J84" s="38"/>
      <c r="K84" s="38"/>
      <c r="L84" s="38"/>
    </row>
    <row r="85" spans="2:12" ht="13.5" customHeight="1"/>
    <row r="86" spans="2:12" ht="13.5" thickBot="1"/>
    <row r="87" spans="2:12">
      <c r="B87" s="11">
        <v>1</v>
      </c>
      <c r="C87" s="20" t="s">
        <v>181</v>
      </c>
      <c r="D87" s="9" t="s">
        <v>48</v>
      </c>
      <c r="E87" s="81" t="s">
        <v>185</v>
      </c>
      <c r="F87" s="171"/>
      <c r="G87" s="82"/>
      <c r="H87" s="134" t="s">
        <v>193</v>
      </c>
      <c r="I87" s="10"/>
    </row>
    <row r="88" spans="2:12" ht="13.5" thickBot="1">
      <c r="B88" s="16"/>
      <c r="C88" s="23" t="s">
        <v>182</v>
      </c>
      <c r="D88" s="14"/>
      <c r="E88" s="62" t="s">
        <v>186</v>
      </c>
      <c r="F88" s="141"/>
      <c r="G88" s="63"/>
      <c r="H88" s="14"/>
      <c r="I88" s="15"/>
    </row>
    <row r="90" spans="2:12" ht="13.5" thickBot="1"/>
    <row r="91" spans="2:12" ht="18">
      <c r="B91" s="172" t="s">
        <v>65</v>
      </c>
      <c r="C91" s="173"/>
      <c r="D91" s="173"/>
      <c r="E91" s="173"/>
      <c r="F91" s="173"/>
      <c r="G91" s="173"/>
      <c r="H91" s="173"/>
      <c r="I91" s="173"/>
      <c r="J91" s="173"/>
      <c r="K91" s="173"/>
      <c r="L91" s="174"/>
    </row>
    <row r="92" spans="2:12" ht="18.75" thickBot="1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7"/>
    </row>
    <row r="163" spans="1:1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</row>
  </sheetData>
  <sheetProtection password="DEF3" sheet="1" objects="1" scenarios="1" selectLockedCells="1" selectUnlockedCells="1"/>
  <mergeCells count="260">
    <mergeCell ref="B83:C84"/>
    <mergeCell ref="B87:B88"/>
    <mergeCell ref="D87:D88"/>
    <mergeCell ref="E87:G87"/>
    <mergeCell ref="H87:I88"/>
    <mergeCell ref="E88:G88"/>
    <mergeCell ref="B75:C76"/>
    <mergeCell ref="B79:B80"/>
    <mergeCell ref="D79:D80"/>
    <mergeCell ref="E79:G79"/>
    <mergeCell ref="H79:I80"/>
    <mergeCell ref="E80:G80"/>
    <mergeCell ref="I66:I67"/>
    <mergeCell ref="G67:H67"/>
    <mergeCell ref="B69:B70"/>
    <mergeCell ref="D69:D70"/>
    <mergeCell ref="E69:E70"/>
    <mergeCell ref="F69:F70"/>
    <mergeCell ref="G69:H69"/>
    <mergeCell ref="I69:I70"/>
    <mergeCell ref="G70:H70"/>
    <mergeCell ref="B63:C64"/>
    <mergeCell ref="B66:B67"/>
    <mergeCell ref="D66:D67"/>
    <mergeCell ref="E66:E67"/>
    <mergeCell ref="F66:F67"/>
    <mergeCell ref="G66:H66"/>
    <mergeCell ref="I59:I60"/>
    <mergeCell ref="J59:J60"/>
    <mergeCell ref="K59:K60"/>
    <mergeCell ref="L59:L60"/>
    <mergeCell ref="M59:M60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M138"/>
  <sheetViews>
    <sheetView workbookViewId="0">
      <pane ySplit="2" topLeftCell="A3" activePane="bottomLeft" state="frozen"/>
      <selection activeCell="AC32" sqref="AC32"/>
      <selection pane="bottomLeft" activeCell="M26" sqref="M26:M27"/>
    </sheetView>
  </sheetViews>
  <sheetFormatPr defaultRowHeight="12.75"/>
  <cols>
    <col min="1" max="1" width="1.28515625" style="5" customWidth="1"/>
    <col min="2" max="2" width="3.5703125" style="5" customWidth="1"/>
    <col min="3" max="3" width="19.42578125" style="5" customWidth="1"/>
    <col min="4" max="6" width="7.7109375" style="5" customWidth="1"/>
    <col min="7" max="7" width="8" style="5" customWidth="1"/>
    <col min="8" max="8" width="8.28515625" style="5" customWidth="1"/>
    <col min="9" max="11" width="7.7109375" style="5" customWidth="1"/>
    <col min="12" max="12" width="7.5703125" style="5" customWidth="1"/>
    <col min="13" max="13" width="5.85546875" style="5" customWidth="1"/>
    <col min="14" max="16384" width="9.140625" style="5"/>
  </cols>
  <sheetData>
    <row r="1" spans="2:13" ht="11.25" customHeight="1">
      <c r="B1" s="1" t="s">
        <v>194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6"/>
      <c r="C2" s="7"/>
      <c r="D2" s="7"/>
      <c r="E2" s="7"/>
      <c r="F2" s="7"/>
      <c r="G2" s="7"/>
      <c r="H2" s="7"/>
      <c r="I2" s="7"/>
      <c r="J2" s="8"/>
      <c r="K2" s="7"/>
      <c r="L2" s="8"/>
    </row>
    <row r="3" spans="2:13" ht="12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9" t="s">
        <v>12</v>
      </c>
      <c r="C4" s="10"/>
      <c r="D4" s="11" t="s">
        <v>3</v>
      </c>
      <c r="E4" s="11" t="s">
        <v>4</v>
      </c>
      <c r="F4" s="11" t="s">
        <v>5</v>
      </c>
      <c r="G4" s="11" t="s">
        <v>6</v>
      </c>
      <c r="H4" s="11" t="s">
        <v>13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3" ht="12.75" customHeight="1" thickBot="1">
      <c r="B5" s="14"/>
      <c r="C5" s="18"/>
      <c r="D5" s="16"/>
      <c r="E5" s="16"/>
      <c r="F5" s="16"/>
      <c r="G5" s="16"/>
      <c r="H5" s="16"/>
      <c r="I5" s="16"/>
      <c r="J5" s="17"/>
      <c r="K5" s="17"/>
      <c r="L5" s="17"/>
      <c r="M5" s="16"/>
    </row>
    <row r="6" spans="2:13" ht="12.75" customHeight="1" thickBot="1">
      <c r="B6" s="9" t="s">
        <v>3</v>
      </c>
      <c r="C6" s="20" t="s">
        <v>195</v>
      </c>
      <c r="D6" s="163"/>
      <c r="E6" s="11">
        <v>6</v>
      </c>
      <c r="F6" s="11">
        <v>21</v>
      </c>
      <c r="G6" s="22">
        <v>21</v>
      </c>
      <c r="H6" s="22">
        <v>21</v>
      </c>
      <c r="I6" s="22">
        <f>COUNTIF(D6:H7,21)</f>
        <v>3</v>
      </c>
      <c r="J6" s="22">
        <f>SUM(D6:H7)</f>
        <v>69</v>
      </c>
      <c r="K6" s="22">
        <f>SUM(D6:D15)</f>
        <v>58</v>
      </c>
      <c r="L6" s="22">
        <f>SUM(J6-K6)</f>
        <v>11</v>
      </c>
      <c r="M6" s="22">
        <v>2</v>
      </c>
    </row>
    <row r="7" spans="2:13" ht="12.75" customHeight="1" thickBot="1">
      <c r="B7" s="14"/>
      <c r="C7" s="33" t="s">
        <v>196</v>
      </c>
      <c r="D7" s="164"/>
      <c r="E7" s="16"/>
      <c r="F7" s="16"/>
      <c r="G7" s="22"/>
      <c r="H7" s="22"/>
      <c r="I7" s="22"/>
      <c r="J7" s="22"/>
      <c r="K7" s="22"/>
      <c r="L7" s="22"/>
      <c r="M7" s="22"/>
    </row>
    <row r="8" spans="2:13" ht="12.75" customHeight="1" thickBot="1">
      <c r="B8" s="9" t="s">
        <v>4</v>
      </c>
      <c r="C8" s="20" t="s">
        <v>197</v>
      </c>
      <c r="D8" s="10">
        <v>21</v>
      </c>
      <c r="E8" s="50"/>
      <c r="F8" s="11">
        <v>21</v>
      </c>
      <c r="G8" s="22">
        <v>21</v>
      </c>
      <c r="H8" s="22">
        <v>21</v>
      </c>
      <c r="I8" s="22">
        <f>COUNTIF(D8:H9,21)</f>
        <v>4</v>
      </c>
      <c r="J8" s="22">
        <f t="shared" ref="J8" si="0">SUM(D8:H9)</f>
        <v>84</v>
      </c>
      <c r="K8" s="11">
        <f>SUM(E6:E15)</f>
        <v>54</v>
      </c>
      <c r="L8" s="22">
        <f t="shared" ref="L8" si="1">SUM(J8-K8)</f>
        <v>30</v>
      </c>
      <c r="M8" s="22">
        <v>1</v>
      </c>
    </row>
    <row r="9" spans="2:13" ht="12.75" customHeight="1" thickBot="1">
      <c r="B9" s="14"/>
      <c r="C9" s="33" t="s">
        <v>198</v>
      </c>
      <c r="D9" s="15"/>
      <c r="E9" s="52"/>
      <c r="F9" s="16"/>
      <c r="G9" s="22"/>
      <c r="H9" s="22"/>
      <c r="I9" s="22"/>
      <c r="J9" s="22"/>
      <c r="K9" s="16"/>
      <c r="L9" s="22"/>
      <c r="M9" s="22"/>
    </row>
    <row r="10" spans="2:13" ht="12.75" customHeight="1" thickBot="1">
      <c r="B10" s="9" t="s">
        <v>5</v>
      </c>
      <c r="C10" s="20" t="s">
        <v>199</v>
      </c>
      <c r="D10" s="10">
        <v>13</v>
      </c>
      <c r="E10" s="11">
        <v>17</v>
      </c>
      <c r="F10" s="50"/>
      <c r="G10" s="22">
        <v>17</v>
      </c>
      <c r="H10" s="22">
        <v>21</v>
      </c>
      <c r="I10" s="22">
        <f>COUNTIF(D10:H11,21)</f>
        <v>1</v>
      </c>
      <c r="J10" s="22">
        <f>SUM(D10:H11)</f>
        <v>68</v>
      </c>
      <c r="K10" s="11">
        <f>SUM(F6:F15)</f>
        <v>72</v>
      </c>
      <c r="L10" s="22">
        <f t="shared" ref="L10" si="2">SUM(J10-K10)</f>
        <v>-4</v>
      </c>
      <c r="M10" s="22">
        <v>4</v>
      </c>
    </row>
    <row r="11" spans="2:13" ht="12.75" customHeight="1" thickBot="1">
      <c r="B11" s="14"/>
      <c r="C11" s="33" t="s">
        <v>200</v>
      </c>
      <c r="D11" s="15"/>
      <c r="E11" s="16"/>
      <c r="F11" s="52"/>
      <c r="G11" s="22"/>
      <c r="H11" s="22"/>
      <c r="I11" s="22"/>
      <c r="J11" s="22"/>
      <c r="K11" s="16"/>
      <c r="L11" s="22"/>
      <c r="M11" s="22"/>
    </row>
    <row r="12" spans="2:13" ht="12.75" customHeight="1" thickBot="1">
      <c r="B12" s="9" t="s">
        <v>6</v>
      </c>
      <c r="C12" s="20" t="s">
        <v>71</v>
      </c>
      <c r="D12" s="10">
        <v>15</v>
      </c>
      <c r="E12" s="11">
        <v>18</v>
      </c>
      <c r="F12" s="11">
        <v>21</v>
      </c>
      <c r="G12" s="29"/>
      <c r="H12" s="34">
        <v>21</v>
      </c>
      <c r="I12" s="22">
        <f>COUNTIF(D12:H13,21)</f>
        <v>2</v>
      </c>
      <c r="J12" s="22">
        <f t="shared" ref="J12" si="3">SUM(D12:H13)</f>
        <v>75</v>
      </c>
      <c r="K12" s="11">
        <f>SUM(G6:G15)</f>
        <v>70</v>
      </c>
      <c r="L12" s="22">
        <f t="shared" ref="L12" si="4">SUM(J12-K12)</f>
        <v>5</v>
      </c>
      <c r="M12" s="22">
        <v>3</v>
      </c>
    </row>
    <row r="13" spans="2:13" ht="12.75" customHeight="1" thickBot="1">
      <c r="B13" s="14"/>
      <c r="C13" s="23" t="s">
        <v>201</v>
      </c>
      <c r="D13" s="15"/>
      <c r="E13" s="16"/>
      <c r="F13" s="16"/>
      <c r="G13" s="29"/>
      <c r="H13" s="34"/>
      <c r="I13" s="22"/>
      <c r="J13" s="22"/>
      <c r="K13" s="16"/>
      <c r="L13" s="22"/>
      <c r="M13" s="22"/>
    </row>
    <row r="14" spans="2:13" ht="12.75" customHeight="1" thickBot="1">
      <c r="B14" s="9" t="s">
        <v>13</v>
      </c>
      <c r="C14" s="33" t="s">
        <v>202</v>
      </c>
      <c r="D14" s="28">
        <v>9</v>
      </c>
      <c r="E14" s="22">
        <v>13</v>
      </c>
      <c r="F14" s="22">
        <v>9</v>
      </c>
      <c r="G14" s="34">
        <v>11</v>
      </c>
      <c r="H14" s="37"/>
      <c r="I14" s="22">
        <f>COUNTIF(D14:H15,21)</f>
        <v>0</v>
      </c>
      <c r="J14" s="22">
        <f t="shared" ref="J14" si="5">SUM(D14:H15)</f>
        <v>42</v>
      </c>
      <c r="K14" s="11">
        <f>SUM(H6:H15)</f>
        <v>84</v>
      </c>
      <c r="L14" s="22">
        <f t="shared" ref="L14" si="6">SUM(J14-K14)</f>
        <v>-42</v>
      </c>
      <c r="M14" s="22">
        <v>5</v>
      </c>
    </row>
    <row r="15" spans="2:13" ht="12.75" customHeight="1" thickBot="1">
      <c r="B15" s="14"/>
      <c r="C15" s="30" t="s">
        <v>203</v>
      </c>
      <c r="D15" s="28"/>
      <c r="E15" s="22"/>
      <c r="F15" s="22"/>
      <c r="G15" s="34"/>
      <c r="H15" s="37"/>
      <c r="I15" s="22"/>
      <c r="J15" s="22"/>
      <c r="K15" s="16"/>
      <c r="L15" s="22"/>
      <c r="M15" s="22"/>
    </row>
    <row r="16" spans="2:13" ht="12.75" customHeight="1">
      <c r="B16" s="13"/>
      <c r="C16" s="38"/>
      <c r="D16" s="13"/>
      <c r="E16" s="13"/>
      <c r="F16" s="13"/>
    </row>
    <row r="17" spans="2:13" ht="12.75" customHeight="1" thickBot="1"/>
    <row r="18" spans="2:13" ht="12.75" customHeight="1">
      <c r="B18" s="9" t="s">
        <v>76</v>
      </c>
      <c r="C18" s="10"/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13</v>
      </c>
      <c r="I18" s="11" t="s">
        <v>7</v>
      </c>
      <c r="J18" s="12" t="s">
        <v>8</v>
      </c>
      <c r="K18" s="12" t="s">
        <v>9</v>
      </c>
      <c r="L18" s="12" t="s">
        <v>10</v>
      </c>
      <c r="M18" s="11" t="s">
        <v>11</v>
      </c>
    </row>
    <row r="19" spans="2:13" ht="12.75" customHeight="1" thickBot="1">
      <c r="B19" s="14"/>
      <c r="C19" s="18"/>
      <c r="D19" s="16"/>
      <c r="E19" s="16"/>
      <c r="F19" s="16"/>
      <c r="G19" s="16"/>
      <c r="H19" s="16"/>
      <c r="I19" s="16"/>
      <c r="J19" s="17"/>
      <c r="K19" s="17"/>
      <c r="L19" s="17"/>
      <c r="M19" s="16"/>
    </row>
    <row r="20" spans="2:13" ht="12.75" customHeight="1" thickBot="1">
      <c r="B20" s="9" t="s">
        <v>3</v>
      </c>
      <c r="C20" s="20" t="s">
        <v>204</v>
      </c>
      <c r="D20" s="21"/>
      <c r="E20" s="22">
        <v>21</v>
      </c>
      <c r="F20" s="22">
        <v>21</v>
      </c>
      <c r="G20" s="22">
        <v>21</v>
      </c>
      <c r="H20" s="22">
        <v>21</v>
      </c>
      <c r="I20" s="22">
        <f>COUNTIF(D20:H21,21)</f>
        <v>4</v>
      </c>
      <c r="J20" s="22">
        <f>SUM(D20:H21)</f>
        <v>84</v>
      </c>
      <c r="K20" s="22">
        <f>SUM(D20:D29)</f>
        <v>59</v>
      </c>
      <c r="L20" s="22">
        <f>SUM(J20-K20)</f>
        <v>25</v>
      </c>
      <c r="M20" s="22">
        <v>1</v>
      </c>
    </row>
    <row r="21" spans="2:13" ht="12.75" customHeight="1" thickBot="1">
      <c r="B21" s="14"/>
      <c r="C21" s="33" t="s">
        <v>205</v>
      </c>
      <c r="D21" s="21"/>
      <c r="E21" s="22"/>
      <c r="F21" s="22"/>
      <c r="G21" s="22"/>
      <c r="H21" s="22"/>
      <c r="I21" s="22"/>
      <c r="J21" s="22"/>
      <c r="K21" s="22"/>
      <c r="L21" s="22"/>
      <c r="M21" s="22"/>
    </row>
    <row r="22" spans="2:13" ht="12.75" customHeight="1" thickBot="1">
      <c r="B22" s="9" t="s">
        <v>4</v>
      </c>
      <c r="C22" s="20" t="s">
        <v>206</v>
      </c>
      <c r="D22" s="28">
        <v>13</v>
      </c>
      <c r="E22" s="29"/>
      <c r="F22" s="22">
        <v>21</v>
      </c>
      <c r="G22" s="22">
        <v>18</v>
      </c>
      <c r="H22" s="22">
        <v>14</v>
      </c>
      <c r="I22" s="22">
        <f t="shared" ref="I22" si="7">COUNTIF(D22:H23,21)</f>
        <v>1</v>
      </c>
      <c r="J22" s="22">
        <f t="shared" ref="J22" si="8">SUM(D22:H23)</f>
        <v>66</v>
      </c>
      <c r="K22" s="11">
        <f>SUM(E20:E29)</f>
        <v>77</v>
      </c>
      <c r="L22" s="22">
        <f t="shared" ref="L22" si="9">SUM(J22-K22)</f>
        <v>-11</v>
      </c>
      <c r="M22" s="22">
        <v>4</v>
      </c>
    </row>
    <row r="23" spans="2:13" ht="12.75" customHeight="1" thickBot="1">
      <c r="B23" s="14"/>
      <c r="C23" s="33" t="s">
        <v>207</v>
      </c>
      <c r="D23" s="28"/>
      <c r="E23" s="29"/>
      <c r="F23" s="22"/>
      <c r="G23" s="22"/>
      <c r="H23" s="22"/>
      <c r="I23" s="22"/>
      <c r="J23" s="22"/>
      <c r="K23" s="16"/>
      <c r="L23" s="22"/>
      <c r="M23" s="22"/>
    </row>
    <row r="24" spans="2:13" ht="12.75" customHeight="1" thickBot="1">
      <c r="B24" s="9" t="s">
        <v>5</v>
      </c>
      <c r="C24" s="20" t="s">
        <v>208</v>
      </c>
      <c r="D24" s="28">
        <v>17</v>
      </c>
      <c r="E24" s="22">
        <v>14</v>
      </c>
      <c r="F24" s="29"/>
      <c r="G24" s="22">
        <v>16</v>
      </c>
      <c r="H24" s="22">
        <v>11</v>
      </c>
      <c r="I24" s="22">
        <f t="shared" ref="I24" si="10">COUNTIF(D24:H25,21)</f>
        <v>0</v>
      </c>
      <c r="J24" s="22">
        <f>SUM(D24:H25)</f>
        <v>58</v>
      </c>
      <c r="K24" s="11">
        <f>SUM(F20:F29)</f>
        <v>84</v>
      </c>
      <c r="L24" s="22">
        <f t="shared" ref="L24" si="11">SUM(J24-K24)</f>
        <v>-26</v>
      </c>
      <c r="M24" s="22">
        <v>5</v>
      </c>
    </row>
    <row r="25" spans="2:13" ht="12.75" customHeight="1" thickBot="1">
      <c r="B25" s="14"/>
      <c r="C25" s="23" t="s">
        <v>209</v>
      </c>
      <c r="D25" s="28"/>
      <c r="E25" s="22"/>
      <c r="F25" s="29"/>
      <c r="G25" s="22"/>
      <c r="H25" s="22"/>
      <c r="I25" s="22"/>
      <c r="J25" s="22"/>
      <c r="K25" s="16"/>
      <c r="L25" s="22"/>
      <c r="M25" s="22"/>
    </row>
    <row r="26" spans="2:13" ht="12.75" customHeight="1" thickBot="1">
      <c r="B26" s="9" t="s">
        <v>6</v>
      </c>
      <c r="C26" s="33" t="s">
        <v>210</v>
      </c>
      <c r="D26" s="28">
        <v>16</v>
      </c>
      <c r="E26" s="22">
        <v>21</v>
      </c>
      <c r="F26" s="22">
        <v>21</v>
      </c>
      <c r="G26" s="29"/>
      <c r="H26" s="34">
        <v>21</v>
      </c>
      <c r="I26" s="22">
        <f>COUNTIF(D26:H27,21)</f>
        <v>3</v>
      </c>
      <c r="J26" s="22">
        <f t="shared" ref="J26" si="12">SUM(D26:H27)</f>
        <v>79</v>
      </c>
      <c r="K26" s="11">
        <f>SUM(G20:G29)</f>
        <v>74</v>
      </c>
      <c r="L26" s="22">
        <f t="shared" ref="L26" si="13">SUM(J26-K26)</f>
        <v>5</v>
      </c>
      <c r="M26" s="22">
        <v>2</v>
      </c>
    </row>
    <row r="27" spans="2:13" ht="12.75" customHeight="1" thickBot="1">
      <c r="B27" s="14"/>
      <c r="C27" s="23" t="s">
        <v>211</v>
      </c>
      <c r="D27" s="28"/>
      <c r="E27" s="22"/>
      <c r="F27" s="22"/>
      <c r="G27" s="29"/>
      <c r="H27" s="34"/>
      <c r="I27" s="22"/>
      <c r="J27" s="22"/>
      <c r="K27" s="16"/>
      <c r="L27" s="22"/>
      <c r="M27" s="22"/>
    </row>
    <row r="28" spans="2:13" ht="12.75" customHeight="1" thickBot="1">
      <c r="B28" s="9" t="s">
        <v>13</v>
      </c>
      <c r="C28" s="33" t="s">
        <v>212</v>
      </c>
      <c r="D28" s="28">
        <v>13</v>
      </c>
      <c r="E28" s="22">
        <v>21</v>
      </c>
      <c r="F28" s="22">
        <v>21</v>
      </c>
      <c r="G28" s="34">
        <v>19</v>
      </c>
      <c r="H28" s="37"/>
      <c r="I28" s="22">
        <f t="shared" ref="I28" si="14">COUNTIF(D28:H29,21)</f>
        <v>2</v>
      </c>
      <c r="J28" s="22">
        <f t="shared" ref="J28" si="15">SUM(D28:H29)</f>
        <v>74</v>
      </c>
      <c r="K28" s="11">
        <f>SUM(H20:H29)</f>
        <v>67</v>
      </c>
      <c r="L28" s="22">
        <f t="shared" ref="L28" si="16">SUM(J28-K28)</f>
        <v>7</v>
      </c>
      <c r="M28" s="22">
        <v>3</v>
      </c>
    </row>
    <row r="29" spans="2:13" ht="12.75" customHeight="1" thickBot="1">
      <c r="B29" s="14"/>
      <c r="C29" s="30" t="s">
        <v>213</v>
      </c>
      <c r="D29" s="28"/>
      <c r="E29" s="22"/>
      <c r="F29" s="22"/>
      <c r="G29" s="34"/>
      <c r="H29" s="37"/>
      <c r="I29" s="22"/>
      <c r="J29" s="22"/>
      <c r="K29" s="16"/>
      <c r="L29" s="22"/>
      <c r="M29" s="22"/>
    </row>
    <row r="30" spans="2:13" ht="12.75" customHeight="1">
      <c r="B30" s="13"/>
      <c r="C30" s="38"/>
      <c r="D30" s="13"/>
      <c r="E30" s="13"/>
      <c r="F30" s="13"/>
    </row>
    <row r="31" spans="2:13">
      <c r="C31" s="38"/>
    </row>
    <row r="32" spans="2:13" ht="13.5" thickBot="1">
      <c r="C32" s="38"/>
    </row>
    <row r="33" spans="1:9" ht="12.75" customHeight="1">
      <c r="B33" s="53" t="s">
        <v>214</v>
      </c>
      <c r="C33" s="54"/>
    </row>
    <row r="34" spans="1:9" ht="13.5" customHeight="1" thickBot="1">
      <c r="B34" s="55"/>
      <c r="C34" s="56"/>
    </row>
    <row r="35" spans="1:9" ht="13.5" thickBot="1"/>
    <row r="36" spans="1:9">
      <c r="B36" s="11">
        <v>1</v>
      </c>
      <c r="C36" s="142" t="s">
        <v>197</v>
      </c>
      <c r="D36" s="65" t="s">
        <v>53</v>
      </c>
      <c r="E36" s="11" t="s">
        <v>48</v>
      </c>
      <c r="F36" s="11" t="s">
        <v>51</v>
      </c>
      <c r="G36" s="20" t="s">
        <v>210</v>
      </c>
      <c r="H36" s="108"/>
      <c r="I36" s="66" t="s">
        <v>287</v>
      </c>
    </row>
    <row r="37" spans="1:9" ht="13.5" thickBot="1">
      <c r="B37" s="16"/>
      <c r="C37" s="146" t="s">
        <v>198</v>
      </c>
      <c r="D37" s="67"/>
      <c r="E37" s="16"/>
      <c r="F37" s="16"/>
      <c r="G37" s="23" t="s">
        <v>211</v>
      </c>
      <c r="H37" s="110"/>
      <c r="I37" s="16"/>
    </row>
    <row r="38" spans="1:9" ht="13.5" thickBot="1">
      <c r="B38" s="58"/>
      <c r="C38" s="124"/>
    </row>
    <row r="39" spans="1:9">
      <c r="B39" s="11">
        <v>2</v>
      </c>
      <c r="C39" s="142" t="s">
        <v>204</v>
      </c>
      <c r="D39" s="65" t="s">
        <v>46</v>
      </c>
      <c r="E39" s="11" t="s">
        <v>48</v>
      </c>
      <c r="F39" s="11" t="s">
        <v>49</v>
      </c>
      <c r="G39" s="20" t="s">
        <v>195</v>
      </c>
      <c r="H39" s="72"/>
      <c r="I39" s="11" t="s">
        <v>288</v>
      </c>
    </row>
    <row r="40" spans="1:9" ht="13.5" thickBot="1">
      <c r="B40" s="16"/>
      <c r="C40" s="146" t="s">
        <v>205</v>
      </c>
      <c r="D40" s="67"/>
      <c r="E40" s="16"/>
      <c r="F40" s="16"/>
      <c r="G40" s="23" t="s">
        <v>196</v>
      </c>
      <c r="H40" s="75"/>
      <c r="I40" s="16"/>
    </row>
    <row r="41" spans="1:9">
      <c r="A41" s="13"/>
      <c r="B41" s="69"/>
      <c r="C41" s="38"/>
      <c r="D41" s="13"/>
    </row>
    <row r="42" spans="1:9">
      <c r="A42" s="13"/>
      <c r="B42" s="69"/>
      <c r="C42" s="38"/>
      <c r="D42" s="13"/>
    </row>
    <row r="44" spans="1:9" ht="13.5" thickBot="1"/>
    <row r="45" spans="1:9" ht="12.75" customHeight="1">
      <c r="B45" s="53" t="s">
        <v>215</v>
      </c>
      <c r="C45" s="54"/>
    </row>
    <row r="46" spans="1:9" ht="13.5" customHeight="1" thickBot="1">
      <c r="B46" s="55"/>
      <c r="C46" s="56"/>
    </row>
    <row r="48" spans="1:9" ht="13.5" thickBot="1"/>
    <row r="49" spans="2:12">
      <c r="B49" s="11">
        <v>1</v>
      </c>
      <c r="C49" s="49" t="s">
        <v>229</v>
      </c>
      <c r="D49" s="11" t="s">
        <v>48</v>
      </c>
      <c r="E49" s="166" t="s">
        <v>197</v>
      </c>
      <c r="F49" s="196"/>
      <c r="G49" s="167"/>
      <c r="H49" s="117" t="s">
        <v>286</v>
      </c>
      <c r="I49" s="10"/>
    </row>
    <row r="50" spans="2:12" ht="13.5" thickBot="1">
      <c r="B50" s="16"/>
      <c r="C50" s="51" t="s">
        <v>205</v>
      </c>
      <c r="D50" s="16"/>
      <c r="E50" s="169" t="s">
        <v>198</v>
      </c>
      <c r="F50" s="246"/>
      <c r="G50" s="170"/>
      <c r="H50" s="84"/>
      <c r="I50" s="15"/>
    </row>
    <row r="53" spans="2:12" ht="13.5" thickBot="1"/>
    <row r="54" spans="2:12" ht="12.75" customHeight="1" thickBot="1">
      <c r="B54" s="89" t="s">
        <v>65</v>
      </c>
      <c r="C54" s="90"/>
      <c r="D54" s="90"/>
      <c r="E54" s="90"/>
      <c r="F54" s="90"/>
      <c r="G54" s="90"/>
      <c r="H54" s="90"/>
      <c r="I54" s="90"/>
      <c r="J54" s="90"/>
      <c r="K54" s="90"/>
      <c r="L54" s="91"/>
    </row>
    <row r="55" spans="2:12" ht="13.5" customHeight="1" thickBot="1"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80"/>
    </row>
    <row r="56" spans="2:12" ht="13.5" thickBot="1">
      <c r="B56" s="74"/>
      <c r="C56" s="83"/>
      <c r="D56" s="83"/>
      <c r="E56" s="83"/>
      <c r="F56" s="83"/>
      <c r="G56" s="83"/>
      <c r="H56" s="83"/>
      <c r="I56" s="83"/>
      <c r="J56" s="83"/>
      <c r="K56" s="83"/>
      <c r="L56" s="75"/>
    </row>
    <row r="137" spans="1:1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</sheetData>
  <sheetProtection password="DEF3" sheet="1" objects="1" scenarios="1" selectLockedCells="1" selectUnlockedCells="1"/>
  <mergeCells count="151">
    <mergeCell ref="B49:B50"/>
    <mergeCell ref="D49:D50"/>
    <mergeCell ref="B54:L55"/>
    <mergeCell ref="H49:I50"/>
    <mergeCell ref="E49:G49"/>
    <mergeCell ref="E50:G50"/>
    <mergeCell ref="B39:B40"/>
    <mergeCell ref="D39:D40"/>
    <mergeCell ref="E39:E40"/>
    <mergeCell ref="F39:F40"/>
    <mergeCell ref="I39:I40"/>
    <mergeCell ref="B45:C46"/>
    <mergeCell ref="B33:C34"/>
    <mergeCell ref="B36:B37"/>
    <mergeCell ref="D36:D37"/>
    <mergeCell ref="E36:E37"/>
    <mergeCell ref="F36:F37"/>
    <mergeCell ref="I36:I37"/>
    <mergeCell ref="I28:I29"/>
    <mergeCell ref="J28:J29"/>
    <mergeCell ref="K28:K29"/>
    <mergeCell ref="L28:L29"/>
    <mergeCell ref="M28:M29"/>
    <mergeCell ref="B28:B29"/>
    <mergeCell ref="D28:D29"/>
    <mergeCell ref="E28:E29"/>
    <mergeCell ref="F28:F29"/>
    <mergeCell ref="G28:G29"/>
    <mergeCell ref="H28:H29"/>
    <mergeCell ref="H26:H27"/>
    <mergeCell ref="I26:I27"/>
    <mergeCell ref="J26:J27"/>
    <mergeCell ref="K26:K27"/>
    <mergeCell ref="L26:L27"/>
    <mergeCell ref="M26:M27"/>
    <mergeCell ref="I24:I25"/>
    <mergeCell ref="J24:J25"/>
    <mergeCell ref="K24:K25"/>
    <mergeCell ref="L24:L25"/>
    <mergeCell ref="M24:M25"/>
    <mergeCell ref="B26:B27"/>
    <mergeCell ref="D26:D27"/>
    <mergeCell ref="E26:E27"/>
    <mergeCell ref="F26:F27"/>
    <mergeCell ref="G26:G27"/>
    <mergeCell ref="B24:B25"/>
    <mergeCell ref="D24:D25"/>
    <mergeCell ref="E24:E25"/>
    <mergeCell ref="F24:F25"/>
    <mergeCell ref="G24:G25"/>
    <mergeCell ref="H24:H25"/>
    <mergeCell ref="H22:H23"/>
    <mergeCell ref="I22:I23"/>
    <mergeCell ref="J22:J23"/>
    <mergeCell ref="K22:K23"/>
    <mergeCell ref="L22:L23"/>
    <mergeCell ref="M22:M23"/>
    <mergeCell ref="I20:I21"/>
    <mergeCell ref="J20:J21"/>
    <mergeCell ref="K20:K21"/>
    <mergeCell ref="L20:L21"/>
    <mergeCell ref="M20:M21"/>
    <mergeCell ref="B22:B23"/>
    <mergeCell ref="D22:D23"/>
    <mergeCell ref="E22:E23"/>
    <mergeCell ref="F22:F23"/>
    <mergeCell ref="G22:G23"/>
    <mergeCell ref="B20:B21"/>
    <mergeCell ref="D20:D21"/>
    <mergeCell ref="E20:E21"/>
    <mergeCell ref="F20:F21"/>
    <mergeCell ref="G20:G21"/>
    <mergeCell ref="H20:H21"/>
    <mergeCell ref="H18:H19"/>
    <mergeCell ref="I18:I19"/>
    <mergeCell ref="J18:J19"/>
    <mergeCell ref="K18:K19"/>
    <mergeCell ref="L18:L19"/>
    <mergeCell ref="M18:M19"/>
    <mergeCell ref="B18:C19"/>
    <mergeCell ref="D18:D19"/>
    <mergeCell ref="E18:E19"/>
    <mergeCell ref="F18:F19"/>
    <mergeCell ref="G18:G19"/>
    <mergeCell ref="I14:I15"/>
    <mergeCell ref="J14:J15"/>
    <mergeCell ref="K14:K15"/>
    <mergeCell ref="L14:L15"/>
    <mergeCell ref="M14:M15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L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4"/>
  <sheetViews>
    <sheetView workbookViewId="0">
      <pane ySplit="2" topLeftCell="A93" activePane="bottomLeft" state="frozen"/>
      <selection activeCell="AC32" sqref="AC32"/>
      <selection pane="bottomLeft"/>
    </sheetView>
  </sheetViews>
  <sheetFormatPr defaultRowHeight="12.75"/>
  <cols>
    <col min="1" max="1" width="1.7109375" style="5" customWidth="1"/>
    <col min="2" max="2" width="3.5703125" style="5" customWidth="1"/>
    <col min="3" max="3" width="19.42578125" style="5" customWidth="1"/>
    <col min="4" max="5" width="7.7109375" style="5" customWidth="1"/>
    <col min="6" max="6" width="8.140625" style="5" customWidth="1"/>
    <col min="7" max="8" width="7.7109375" style="5" customWidth="1"/>
    <col min="9" max="9" width="6.85546875" style="5" customWidth="1"/>
    <col min="10" max="10" width="7" style="5" customWidth="1"/>
    <col min="11" max="11" width="7.7109375" style="5" customWidth="1"/>
    <col min="12" max="13" width="7.85546875" style="5" customWidth="1"/>
    <col min="14" max="16384" width="9.140625" style="5"/>
  </cols>
  <sheetData>
    <row r="1" spans="2:13" ht="11.25" customHeight="1">
      <c r="B1" s="1" t="s">
        <v>216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2:13" ht="12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2.75" customHeight="1">
      <c r="B4" s="9" t="s">
        <v>12</v>
      </c>
      <c r="C4" s="10"/>
      <c r="D4" s="11" t="s">
        <v>3</v>
      </c>
      <c r="E4" s="11" t="s">
        <v>4</v>
      </c>
      <c r="F4" s="11" t="s">
        <v>5</v>
      </c>
      <c r="G4" s="11" t="s">
        <v>6</v>
      </c>
      <c r="H4" s="11" t="s">
        <v>13</v>
      </c>
      <c r="I4" s="11" t="s">
        <v>7</v>
      </c>
      <c r="J4" s="12" t="s">
        <v>8</v>
      </c>
      <c r="K4" s="12" t="s">
        <v>9</v>
      </c>
      <c r="L4" s="12" t="s">
        <v>10</v>
      </c>
      <c r="M4" s="11" t="s">
        <v>11</v>
      </c>
    </row>
    <row r="5" spans="2:13" ht="12.75" customHeight="1" thickBot="1">
      <c r="B5" s="14"/>
      <c r="C5" s="18"/>
      <c r="D5" s="16"/>
      <c r="E5" s="16"/>
      <c r="F5" s="16"/>
      <c r="G5" s="16"/>
      <c r="H5" s="16"/>
      <c r="I5" s="16"/>
      <c r="J5" s="17"/>
      <c r="K5" s="17"/>
      <c r="L5" s="17"/>
      <c r="M5" s="16"/>
    </row>
    <row r="6" spans="2:13" ht="12.75" customHeight="1" thickBot="1">
      <c r="B6" s="9" t="s">
        <v>3</v>
      </c>
      <c r="C6" s="20" t="s">
        <v>138</v>
      </c>
      <c r="D6" s="21"/>
      <c r="E6" s="22">
        <v>21</v>
      </c>
      <c r="F6" s="22">
        <v>21</v>
      </c>
      <c r="G6" s="22">
        <v>21</v>
      </c>
      <c r="H6" s="22"/>
      <c r="I6" s="22">
        <f>COUNTIF(D6:H7,21)</f>
        <v>3</v>
      </c>
      <c r="J6" s="22">
        <f>SUM(D6:H7)</f>
        <v>63</v>
      </c>
      <c r="K6" s="22">
        <f>SUM(D6:D15)</f>
        <v>43</v>
      </c>
      <c r="L6" s="22">
        <f>SUM(J6-K6)</f>
        <v>20</v>
      </c>
      <c r="M6" s="22">
        <v>1</v>
      </c>
    </row>
    <row r="7" spans="2:13" ht="12.75" customHeight="1" thickBot="1">
      <c r="B7" s="14"/>
      <c r="C7" s="33" t="s">
        <v>199</v>
      </c>
      <c r="D7" s="21"/>
      <c r="E7" s="22"/>
      <c r="F7" s="22"/>
      <c r="G7" s="22"/>
      <c r="H7" s="22"/>
      <c r="I7" s="22"/>
      <c r="J7" s="22"/>
      <c r="K7" s="22"/>
      <c r="L7" s="22"/>
      <c r="M7" s="22"/>
    </row>
    <row r="8" spans="2:13" ht="12.75" customHeight="1" thickBot="1">
      <c r="B8" s="9" t="s">
        <v>4</v>
      </c>
      <c r="C8" s="20" t="s">
        <v>217</v>
      </c>
      <c r="D8" s="28">
        <v>16</v>
      </c>
      <c r="E8" s="29"/>
      <c r="F8" s="22">
        <v>21</v>
      </c>
      <c r="G8" s="22">
        <v>21</v>
      </c>
      <c r="H8" s="22"/>
      <c r="I8" s="22">
        <f t="shared" ref="I8" si="0">COUNTIF(D8:H9,21)</f>
        <v>2</v>
      </c>
      <c r="J8" s="22">
        <f t="shared" ref="J8" si="1">SUM(D8:H9)</f>
        <v>58</v>
      </c>
      <c r="K8" s="11">
        <f>SUM(E6:E15)</f>
        <v>46</v>
      </c>
      <c r="L8" s="22">
        <f t="shared" ref="L8" si="2">SUM(J8-K8)</f>
        <v>12</v>
      </c>
      <c r="M8" s="22">
        <v>2</v>
      </c>
    </row>
    <row r="9" spans="2:13" ht="12.75" customHeight="1" thickBot="1">
      <c r="B9" s="14"/>
      <c r="C9" s="23" t="s">
        <v>218</v>
      </c>
      <c r="D9" s="28"/>
      <c r="E9" s="29"/>
      <c r="F9" s="22"/>
      <c r="G9" s="22"/>
      <c r="H9" s="22"/>
      <c r="I9" s="22"/>
      <c r="J9" s="22"/>
      <c r="K9" s="16"/>
      <c r="L9" s="22"/>
      <c r="M9" s="22"/>
    </row>
    <row r="10" spans="2:13" ht="12.75" customHeight="1" thickBot="1">
      <c r="B10" s="9" t="s">
        <v>5</v>
      </c>
      <c r="C10" s="33" t="s">
        <v>183</v>
      </c>
      <c r="D10" s="28">
        <v>11</v>
      </c>
      <c r="E10" s="22">
        <v>5</v>
      </c>
      <c r="F10" s="29"/>
      <c r="G10" s="22">
        <v>6</v>
      </c>
      <c r="H10" s="22"/>
      <c r="I10" s="22">
        <f t="shared" ref="I10" si="3">COUNTIF(D10:H11,21)</f>
        <v>0</v>
      </c>
      <c r="J10" s="22">
        <f t="shared" ref="J10" si="4">SUM(D10:H11)</f>
        <v>22</v>
      </c>
      <c r="K10" s="11">
        <f>SUM(F6:F15)</f>
        <v>63</v>
      </c>
      <c r="L10" s="22">
        <f t="shared" ref="L10" si="5">SUM(J10-K10)</f>
        <v>-41</v>
      </c>
      <c r="M10" s="22">
        <v>4</v>
      </c>
    </row>
    <row r="11" spans="2:13" ht="12.75" customHeight="1" thickBot="1">
      <c r="B11" s="14"/>
      <c r="C11" s="33" t="s">
        <v>219</v>
      </c>
      <c r="D11" s="28"/>
      <c r="E11" s="22"/>
      <c r="F11" s="29"/>
      <c r="G11" s="22"/>
      <c r="H11" s="22"/>
      <c r="I11" s="22"/>
      <c r="J11" s="22"/>
      <c r="K11" s="16"/>
      <c r="L11" s="22"/>
      <c r="M11" s="22"/>
    </row>
    <row r="12" spans="2:13" ht="12.75" customHeight="1" thickBot="1">
      <c r="B12" s="9" t="s">
        <v>6</v>
      </c>
      <c r="C12" s="20" t="s">
        <v>169</v>
      </c>
      <c r="D12" s="28">
        <v>16</v>
      </c>
      <c r="E12" s="22">
        <v>20</v>
      </c>
      <c r="F12" s="22">
        <v>21</v>
      </c>
      <c r="G12" s="29"/>
      <c r="H12" s="34"/>
      <c r="I12" s="22">
        <f>COUNTIF(D12:H13,21)</f>
        <v>1</v>
      </c>
      <c r="J12" s="22">
        <f t="shared" ref="J12" si="6">SUM(D12:H13)</f>
        <v>57</v>
      </c>
      <c r="K12" s="11">
        <f>SUM(G6:G15)</f>
        <v>48</v>
      </c>
      <c r="L12" s="22">
        <f t="shared" ref="L12" si="7">SUM(J12-K12)</f>
        <v>9</v>
      </c>
      <c r="M12" s="22">
        <v>3</v>
      </c>
    </row>
    <row r="13" spans="2:13" ht="12.75" customHeight="1" thickBot="1">
      <c r="B13" s="14"/>
      <c r="C13" s="33" t="s">
        <v>195</v>
      </c>
      <c r="D13" s="28"/>
      <c r="E13" s="22"/>
      <c r="F13" s="22"/>
      <c r="G13" s="29"/>
      <c r="H13" s="34"/>
      <c r="I13" s="22"/>
      <c r="J13" s="22"/>
      <c r="K13" s="16"/>
      <c r="L13" s="22"/>
      <c r="M13" s="22"/>
    </row>
    <row r="14" spans="2:13" ht="12.75" customHeight="1" thickBot="1">
      <c r="B14" s="9" t="s">
        <v>13</v>
      </c>
      <c r="C14" s="20"/>
      <c r="D14" s="28"/>
      <c r="E14" s="22"/>
      <c r="F14" s="22"/>
      <c r="G14" s="34"/>
      <c r="H14" s="37"/>
      <c r="I14" s="22">
        <f t="shared" ref="I14" si="8">COUNTIF(D14:H15,21)</f>
        <v>0</v>
      </c>
      <c r="J14" s="22">
        <f t="shared" ref="J14" si="9">SUM(D14:H15)</f>
        <v>0</v>
      </c>
      <c r="K14" s="11">
        <f>SUM(H6:H15)</f>
        <v>0</v>
      </c>
      <c r="L14" s="22">
        <f t="shared" ref="L14" si="10">SUM(J14-K14)</f>
        <v>0</v>
      </c>
      <c r="M14" s="22"/>
    </row>
    <row r="15" spans="2:13" ht="12.75" customHeight="1" thickBot="1">
      <c r="B15" s="14"/>
      <c r="C15" s="23"/>
      <c r="D15" s="28"/>
      <c r="E15" s="22"/>
      <c r="F15" s="22"/>
      <c r="G15" s="34"/>
      <c r="H15" s="37"/>
      <c r="I15" s="22"/>
      <c r="J15" s="22"/>
      <c r="K15" s="16"/>
      <c r="L15" s="22"/>
      <c r="M15" s="22"/>
    </row>
    <row r="16" spans="2:13" ht="12.75" customHeight="1">
      <c r="B16" s="13"/>
      <c r="C16" s="35"/>
      <c r="D16" s="13"/>
      <c r="E16" s="13"/>
      <c r="F16" s="13"/>
      <c r="G16" s="36"/>
      <c r="H16" s="13"/>
      <c r="I16" s="13"/>
      <c r="J16" s="13"/>
      <c r="K16" s="13"/>
      <c r="L16" s="13"/>
    </row>
    <row r="17" spans="2:13" ht="12.75" customHeight="1">
      <c r="C17" s="38"/>
      <c r="D17" s="13"/>
      <c r="E17" s="13"/>
      <c r="F17" s="13"/>
    </row>
    <row r="18" spans="2:13" ht="12.75" customHeight="1" thickBot="1">
      <c r="C18" s="38"/>
      <c r="D18" s="13"/>
      <c r="E18" s="13"/>
      <c r="F18" s="13"/>
    </row>
    <row r="19" spans="2:13" ht="12.75" customHeight="1">
      <c r="B19" s="9" t="s">
        <v>76</v>
      </c>
      <c r="C19" s="10"/>
      <c r="D19" s="11" t="s">
        <v>3</v>
      </c>
      <c r="E19" s="11" t="s">
        <v>4</v>
      </c>
      <c r="F19" s="11" t="s">
        <v>5</v>
      </c>
      <c r="G19" s="11" t="s">
        <v>6</v>
      </c>
      <c r="H19" s="11" t="s">
        <v>13</v>
      </c>
      <c r="I19" s="11" t="s">
        <v>7</v>
      </c>
      <c r="J19" s="12" t="s">
        <v>8</v>
      </c>
      <c r="K19" s="12" t="s">
        <v>9</v>
      </c>
      <c r="L19" s="12" t="s">
        <v>10</v>
      </c>
      <c r="M19" s="11" t="s">
        <v>11</v>
      </c>
    </row>
    <row r="20" spans="2:13" ht="12.75" customHeight="1" thickBot="1">
      <c r="B20" s="14"/>
      <c r="C20" s="18"/>
      <c r="D20" s="16"/>
      <c r="E20" s="16"/>
      <c r="F20" s="16"/>
      <c r="G20" s="16"/>
      <c r="H20" s="16"/>
      <c r="I20" s="16"/>
      <c r="J20" s="17"/>
      <c r="K20" s="17"/>
      <c r="L20" s="17"/>
      <c r="M20" s="16"/>
    </row>
    <row r="21" spans="2:13" ht="12.75" customHeight="1" thickBot="1">
      <c r="B21" s="9" t="s">
        <v>3</v>
      </c>
      <c r="C21" s="20" t="s">
        <v>220</v>
      </c>
      <c r="D21" s="21"/>
      <c r="E21" s="22">
        <v>21</v>
      </c>
      <c r="F21" s="22">
        <v>19</v>
      </c>
      <c r="G21" s="22">
        <v>15</v>
      </c>
      <c r="H21" s="22"/>
      <c r="I21" s="22">
        <f>COUNTIF(D21:H22,21)</f>
        <v>1</v>
      </c>
      <c r="J21" s="22">
        <f>SUM(D21:H22)</f>
        <v>55</v>
      </c>
      <c r="K21" s="22">
        <f>SUM(D21:D30)</f>
        <v>52</v>
      </c>
      <c r="L21" s="22">
        <f>SUM(J21-K21)</f>
        <v>3</v>
      </c>
      <c r="M21" s="22">
        <v>3</v>
      </c>
    </row>
    <row r="22" spans="2:13" ht="12.75" customHeight="1" thickBot="1">
      <c r="B22" s="14"/>
      <c r="C22" s="33" t="s">
        <v>71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</row>
    <row r="23" spans="2:13" ht="12.75" customHeight="1" thickBot="1">
      <c r="B23" s="9" t="s">
        <v>4</v>
      </c>
      <c r="C23" s="142" t="s">
        <v>170</v>
      </c>
      <c r="D23" s="28">
        <v>10</v>
      </c>
      <c r="E23" s="29"/>
      <c r="F23" s="22">
        <v>21</v>
      </c>
      <c r="G23" s="22">
        <v>21</v>
      </c>
      <c r="H23" s="22"/>
      <c r="I23" s="22">
        <f t="shared" ref="I23" si="11">COUNTIF(D23:H24,21)</f>
        <v>2</v>
      </c>
      <c r="J23" s="22">
        <f t="shared" ref="J23" si="12">SUM(D23:H24)</f>
        <v>52</v>
      </c>
      <c r="K23" s="11">
        <f>SUM(E21:E30)</f>
        <v>34</v>
      </c>
      <c r="L23" s="22">
        <f t="shared" ref="L23" si="13">SUM(J23-K23)</f>
        <v>18</v>
      </c>
      <c r="M23" s="22">
        <v>1</v>
      </c>
    </row>
    <row r="24" spans="2:13" ht="12.75" customHeight="1" thickBot="1">
      <c r="B24" s="14"/>
      <c r="C24" s="146" t="s">
        <v>196</v>
      </c>
      <c r="D24" s="28"/>
      <c r="E24" s="29"/>
      <c r="F24" s="22"/>
      <c r="G24" s="22"/>
      <c r="H24" s="22"/>
      <c r="I24" s="22"/>
      <c r="J24" s="22"/>
      <c r="K24" s="16"/>
      <c r="L24" s="22"/>
      <c r="M24" s="22"/>
    </row>
    <row r="25" spans="2:13" ht="12.75" customHeight="1" thickBot="1">
      <c r="B25" s="9" t="s">
        <v>5</v>
      </c>
      <c r="C25" s="33" t="s">
        <v>221</v>
      </c>
      <c r="D25" s="28">
        <v>21</v>
      </c>
      <c r="E25" s="22">
        <v>4</v>
      </c>
      <c r="F25" s="29"/>
      <c r="G25" s="22">
        <v>7</v>
      </c>
      <c r="H25" s="22"/>
      <c r="I25" s="22">
        <f t="shared" ref="I25" si="14">COUNTIF(D25:H26,21)</f>
        <v>1</v>
      </c>
      <c r="J25" s="22">
        <f t="shared" ref="J25" si="15">SUM(D25:H26)</f>
        <v>32</v>
      </c>
      <c r="K25" s="11">
        <f>SUM(F21:F30)</f>
        <v>61</v>
      </c>
      <c r="L25" s="22">
        <f t="shared" ref="L25" si="16">SUM(J25-K25)</f>
        <v>-29</v>
      </c>
      <c r="M25" s="22">
        <v>4</v>
      </c>
    </row>
    <row r="26" spans="2:13" ht="12.75" customHeight="1" thickBot="1">
      <c r="B26" s="14"/>
      <c r="C26" s="33" t="s">
        <v>222</v>
      </c>
      <c r="D26" s="28"/>
      <c r="E26" s="22"/>
      <c r="F26" s="29"/>
      <c r="G26" s="22"/>
      <c r="H26" s="22"/>
      <c r="I26" s="22"/>
      <c r="J26" s="22"/>
      <c r="K26" s="16"/>
      <c r="L26" s="22"/>
      <c r="M26" s="22"/>
    </row>
    <row r="27" spans="2:13" ht="12.75" customHeight="1" thickBot="1">
      <c r="B27" s="9" t="s">
        <v>6</v>
      </c>
      <c r="C27" s="20" t="s">
        <v>179</v>
      </c>
      <c r="D27" s="28">
        <v>21</v>
      </c>
      <c r="E27" s="22">
        <v>9</v>
      </c>
      <c r="F27" s="22">
        <v>21</v>
      </c>
      <c r="G27" s="29"/>
      <c r="H27" s="34"/>
      <c r="I27" s="22">
        <f>COUNTIF(D27:H28,21)</f>
        <v>2</v>
      </c>
      <c r="J27" s="22">
        <f t="shared" ref="J27" si="17">SUM(D27:H28)</f>
        <v>51</v>
      </c>
      <c r="K27" s="11">
        <f>SUM(G21:G30)</f>
        <v>43</v>
      </c>
      <c r="L27" s="22">
        <f t="shared" ref="L27" si="18">SUM(J27-K27)</f>
        <v>8</v>
      </c>
      <c r="M27" s="22">
        <v>2</v>
      </c>
    </row>
    <row r="28" spans="2:13" ht="12.75" customHeight="1" thickBot="1">
      <c r="B28" s="14"/>
      <c r="C28" s="23" t="s">
        <v>198</v>
      </c>
      <c r="D28" s="28"/>
      <c r="E28" s="22"/>
      <c r="F28" s="22"/>
      <c r="G28" s="29"/>
      <c r="H28" s="34"/>
      <c r="I28" s="22"/>
      <c r="J28" s="22"/>
      <c r="K28" s="16"/>
      <c r="L28" s="22"/>
      <c r="M28" s="22"/>
    </row>
    <row r="29" spans="2:13" ht="12.75" customHeight="1" thickBot="1">
      <c r="B29" s="9" t="s">
        <v>13</v>
      </c>
      <c r="C29" s="121"/>
      <c r="D29" s="28"/>
      <c r="E29" s="22"/>
      <c r="F29" s="22"/>
      <c r="G29" s="34"/>
      <c r="H29" s="37"/>
      <c r="I29" s="22">
        <f t="shared" ref="I29" si="19">COUNTIF(D29:H30,21)</f>
        <v>0</v>
      </c>
      <c r="J29" s="22">
        <f t="shared" ref="J29" si="20">SUM(D29:H30)</f>
        <v>0</v>
      </c>
      <c r="K29" s="11">
        <f>SUM(H21:H30)</f>
        <v>0</v>
      </c>
      <c r="L29" s="22">
        <f t="shared" ref="L29" si="21">SUM(J29-K29)</f>
        <v>0</v>
      </c>
      <c r="M29" s="22"/>
    </row>
    <row r="30" spans="2:13" ht="12.75" customHeight="1" thickBot="1">
      <c r="B30" s="14"/>
      <c r="C30" s="51"/>
      <c r="D30" s="28"/>
      <c r="E30" s="22"/>
      <c r="F30" s="22"/>
      <c r="G30" s="34"/>
      <c r="H30" s="37"/>
      <c r="I30" s="22"/>
      <c r="J30" s="22"/>
      <c r="K30" s="16"/>
      <c r="L30" s="22"/>
      <c r="M30" s="22"/>
    </row>
    <row r="31" spans="2:13" ht="12.75" customHeight="1">
      <c r="B31" s="13"/>
      <c r="C31" s="35"/>
      <c r="D31" s="13"/>
      <c r="E31" s="13"/>
      <c r="F31" s="13"/>
      <c r="G31" s="36"/>
      <c r="H31" s="13"/>
      <c r="I31" s="13"/>
      <c r="J31" s="13"/>
      <c r="K31" s="13"/>
      <c r="L31" s="13"/>
    </row>
    <row r="32" spans="2:13" ht="12.75" customHeight="1">
      <c r="C32" s="38"/>
      <c r="D32" s="13"/>
      <c r="E32" s="13"/>
      <c r="F32" s="13"/>
    </row>
    <row r="33" spans="2:13" ht="12.75" customHeight="1" thickBot="1"/>
    <row r="34" spans="2:13" ht="12.75" customHeight="1">
      <c r="B34" s="9" t="s">
        <v>83</v>
      </c>
      <c r="C34" s="10"/>
      <c r="D34" s="11" t="s">
        <v>3</v>
      </c>
      <c r="E34" s="11" t="s">
        <v>4</v>
      </c>
      <c r="F34" s="11" t="s">
        <v>5</v>
      </c>
      <c r="G34" s="11" t="s">
        <v>6</v>
      </c>
      <c r="H34" s="11" t="s">
        <v>13</v>
      </c>
      <c r="I34" s="11" t="s">
        <v>7</v>
      </c>
      <c r="J34" s="12" t="s">
        <v>8</v>
      </c>
      <c r="K34" s="12" t="s">
        <v>9</v>
      </c>
      <c r="L34" s="12" t="s">
        <v>10</v>
      </c>
      <c r="M34" s="11" t="s">
        <v>11</v>
      </c>
    </row>
    <row r="35" spans="2:13" ht="12.75" customHeight="1" thickBot="1">
      <c r="B35" s="14"/>
      <c r="C35" s="18"/>
      <c r="D35" s="16"/>
      <c r="E35" s="16"/>
      <c r="F35" s="16"/>
      <c r="G35" s="16"/>
      <c r="H35" s="16"/>
      <c r="I35" s="16"/>
      <c r="J35" s="17"/>
      <c r="K35" s="17"/>
      <c r="L35" s="17"/>
      <c r="M35" s="16"/>
    </row>
    <row r="36" spans="2:13" ht="12.75" customHeight="1" thickBot="1">
      <c r="B36" s="9" t="s">
        <v>3</v>
      </c>
      <c r="C36" s="20" t="s">
        <v>186</v>
      </c>
      <c r="D36" s="21"/>
      <c r="E36" s="22">
        <v>18</v>
      </c>
      <c r="F36" s="22">
        <v>8</v>
      </c>
      <c r="G36" s="22">
        <v>21</v>
      </c>
      <c r="H36" s="22"/>
      <c r="I36" s="22">
        <f>COUNTIF(D36:H37,21)</f>
        <v>1</v>
      </c>
      <c r="J36" s="22">
        <f>SUM(D36:H37)</f>
        <v>47</v>
      </c>
      <c r="K36" s="22">
        <f>SUM(D36:D45)</f>
        <v>58</v>
      </c>
      <c r="L36" s="22">
        <f>SUM(J36-K36)</f>
        <v>-11</v>
      </c>
      <c r="M36" s="22">
        <v>4</v>
      </c>
    </row>
    <row r="37" spans="2:13" ht="12.75" customHeight="1" thickBot="1">
      <c r="B37" s="14"/>
      <c r="C37" s="23" t="s">
        <v>223</v>
      </c>
      <c r="D37" s="21"/>
      <c r="E37" s="22"/>
      <c r="F37" s="22"/>
      <c r="G37" s="22"/>
      <c r="H37" s="22"/>
      <c r="I37" s="22"/>
      <c r="J37" s="22"/>
      <c r="K37" s="22"/>
      <c r="L37" s="22"/>
      <c r="M37" s="22"/>
    </row>
    <row r="38" spans="2:13" ht="12.75" customHeight="1" thickBot="1">
      <c r="B38" s="9" t="s">
        <v>4</v>
      </c>
      <c r="C38" s="181" t="s">
        <v>224</v>
      </c>
      <c r="D38" s="28">
        <v>21</v>
      </c>
      <c r="E38" s="29"/>
      <c r="F38" s="22">
        <v>18</v>
      </c>
      <c r="G38" s="22">
        <v>18</v>
      </c>
      <c r="H38" s="22"/>
      <c r="I38" s="22">
        <f t="shared" ref="I38" si="22">COUNTIF(D38:H39,21)</f>
        <v>1</v>
      </c>
      <c r="J38" s="22">
        <f t="shared" ref="J38" si="23">SUM(D38:H39)</f>
        <v>57</v>
      </c>
      <c r="K38" s="11">
        <f>SUM(E36:E45)</f>
        <v>60</v>
      </c>
      <c r="L38" s="22">
        <f t="shared" ref="L38" si="24">SUM(J38-K38)</f>
        <v>-3</v>
      </c>
      <c r="M38" s="22">
        <v>2</v>
      </c>
    </row>
    <row r="39" spans="2:13" ht="12.75" customHeight="1" thickBot="1">
      <c r="B39" s="14"/>
      <c r="C39" s="182" t="s">
        <v>225</v>
      </c>
      <c r="D39" s="28"/>
      <c r="E39" s="29"/>
      <c r="F39" s="22"/>
      <c r="G39" s="22"/>
      <c r="H39" s="22"/>
      <c r="I39" s="22"/>
      <c r="J39" s="22"/>
      <c r="K39" s="16"/>
      <c r="L39" s="22"/>
      <c r="M39" s="22"/>
    </row>
    <row r="40" spans="2:13" ht="12.75" customHeight="1" thickBot="1">
      <c r="B40" s="9" t="s">
        <v>5</v>
      </c>
      <c r="C40" s="165" t="s">
        <v>139</v>
      </c>
      <c r="D40" s="28">
        <v>21</v>
      </c>
      <c r="E40" s="22">
        <v>21</v>
      </c>
      <c r="F40" s="29"/>
      <c r="G40" s="22">
        <v>21</v>
      </c>
      <c r="H40" s="22"/>
      <c r="I40" s="22">
        <f t="shared" ref="I40" si="25">COUNTIF(D40:H41,21)</f>
        <v>3</v>
      </c>
      <c r="J40" s="22">
        <f t="shared" ref="J40" si="26">SUM(D40:H41)</f>
        <v>63</v>
      </c>
      <c r="K40" s="11">
        <f>SUM(F36:F45)</f>
        <v>43</v>
      </c>
      <c r="L40" s="22">
        <f t="shared" ref="L40" si="27">SUM(J40-K40)</f>
        <v>20</v>
      </c>
      <c r="M40" s="22">
        <v>1</v>
      </c>
    </row>
    <row r="41" spans="2:13" ht="12.75" customHeight="1" thickBot="1">
      <c r="B41" s="14"/>
      <c r="C41" s="165" t="s">
        <v>226</v>
      </c>
      <c r="D41" s="28"/>
      <c r="E41" s="22"/>
      <c r="F41" s="29"/>
      <c r="G41" s="22"/>
      <c r="H41" s="22"/>
      <c r="I41" s="22"/>
      <c r="J41" s="22"/>
      <c r="K41" s="16"/>
      <c r="L41" s="22"/>
      <c r="M41" s="22"/>
    </row>
    <row r="42" spans="2:13" ht="12.75" customHeight="1" thickBot="1">
      <c r="B42" s="9" t="s">
        <v>6</v>
      </c>
      <c r="C42" s="20" t="s">
        <v>227</v>
      </c>
      <c r="D42" s="28">
        <v>16</v>
      </c>
      <c r="E42" s="22">
        <v>21</v>
      </c>
      <c r="F42" s="22">
        <v>17</v>
      </c>
      <c r="G42" s="29"/>
      <c r="H42" s="34"/>
      <c r="I42" s="22">
        <f>COUNTIF(D42:H43,21)</f>
        <v>1</v>
      </c>
      <c r="J42" s="22">
        <f t="shared" ref="J42" si="28">SUM(D42:H43)</f>
        <v>54</v>
      </c>
      <c r="K42" s="11">
        <f>SUM(G36:G45)</f>
        <v>60</v>
      </c>
      <c r="L42" s="22">
        <f t="shared" ref="L42" si="29">SUM(J42-K42)</f>
        <v>-6</v>
      </c>
      <c r="M42" s="22">
        <v>3</v>
      </c>
    </row>
    <row r="43" spans="2:13" ht="12.75" customHeight="1" thickBot="1">
      <c r="B43" s="14"/>
      <c r="C43" s="23" t="s">
        <v>228</v>
      </c>
      <c r="D43" s="28"/>
      <c r="E43" s="22"/>
      <c r="F43" s="22"/>
      <c r="G43" s="29"/>
      <c r="H43" s="34"/>
      <c r="I43" s="22"/>
      <c r="J43" s="22"/>
      <c r="K43" s="16"/>
      <c r="L43" s="22"/>
      <c r="M43" s="22"/>
    </row>
    <row r="44" spans="2:13" ht="12.75" customHeight="1" thickBot="1">
      <c r="B44" s="9" t="s">
        <v>13</v>
      </c>
      <c r="C44" s="97"/>
      <c r="D44" s="28"/>
      <c r="E44" s="22"/>
      <c r="F44" s="22"/>
      <c r="G44" s="34"/>
      <c r="H44" s="37"/>
      <c r="I44" s="22">
        <f t="shared" ref="I44" si="30">COUNTIF(D44:H45,21)</f>
        <v>0</v>
      </c>
      <c r="J44" s="22">
        <f t="shared" ref="J44" si="31">SUM(D44:H45)</f>
        <v>0</v>
      </c>
      <c r="K44" s="11">
        <f>SUM(H36:H45)</f>
        <v>0</v>
      </c>
      <c r="L44" s="22">
        <f t="shared" ref="L44" si="32">SUM(J44-K44)</f>
        <v>0</v>
      </c>
      <c r="M44" s="22"/>
    </row>
    <row r="45" spans="2:13" ht="12.75" customHeight="1" thickBot="1">
      <c r="B45" s="14"/>
      <c r="C45" s="57"/>
      <c r="D45" s="28"/>
      <c r="E45" s="22"/>
      <c r="F45" s="22"/>
      <c r="G45" s="34"/>
      <c r="H45" s="37"/>
      <c r="I45" s="22"/>
      <c r="J45" s="22"/>
      <c r="K45" s="16"/>
      <c r="L45" s="22"/>
      <c r="M45" s="22"/>
    </row>
    <row r="46" spans="2:13" ht="12.75" customHeight="1"/>
    <row r="47" spans="2:13" ht="12.75" customHeight="1"/>
    <row r="48" spans="2:13" ht="12.75" customHeight="1" thickBot="1"/>
    <row r="49" spans="2:13" ht="12.75" customHeight="1">
      <c r="B49" s="9" t="s">
        <v>91</v>
      </c>
      <c r="C49" s="10"/>
      <c r="D49" s="11" t="s">
        <v>3</v>
      </c>
      <c r="E49" s="11" t="s">
        <v>4</v>
      </c>
      <c r="F49" s="11" t="s">
        <v>5</v>
      </c>
      <c r="G49" s="11" t="s">
        <v>6</v>
      </c>
      <c r="H49" s="11" t="s">
        <v>13</v>
      </c>
      <c r="I49" s="11" t="s">
        <v>7</v>
      </c>
      <c r="J49" s="12" t="s">
        <v>8</v>
      </c>
      <c r="K49" s="12" t="s">
        <v>9</v>
      </c>
      <c r="L49" s="12" t="s">
        <v>10</v>
      </c>
      <c r="M49" s="11" t="s">
        <v>11</v>
      </c>
    </row>
    <row r="50" spans="2:13" ht="12.75" customHeight="1" thickBot="1">
      <c r="B50" s="14"/>
      <c r="C50" s="18"/>
      <c r="D50" s="16"/>
      <c r="E50" s="16"/>
      <c r="F50" s="16"/>
      <c r="G50" s="16"/>
      <c r="H50" s="16"/>
      <c r="I50" s="16"/>
      <c r="J50" s="17"/>
      <c r="K50" s="17"/>
      <c r="L50" s="17"/>
      <c r="M50" s="16"/>
    </row>
    <row r="51" spans="2:13" ht="12.75" customHeight="1" thickBot="1">
      <c r="B51" s="9" t="s">
        <v>3</v>
      </c>
      <c r="C51" s="20" t="s">
        <v>180</v>
      </c>
      <c r="D51" s="21"/>
      <c r="E51" s="22">
        <v>20</v>
      </c>
      <c r="F51" s="22">
        <v>20</v>
      </c>
      <c r="G51" s="22">
        <v>21</v>
      </c>
      <c r="H51" s="22"/>
      <c r="I51" s="22">
        <f>COUNTIF(D51:H52,21)</f>
        <v>1</v>
      </c>
      <c r="J51" s="22">
        <f>SUM(D51:H52)</f>
        <v>61</v>
      </c>
      <c r="K51" s="22">
        <f>SUM(D51:D60)</f>
        <v>57</v>
      </c>
      <c r="L51" s="22">
        <f>SUM(J51-K51)</f>
        <v>4</v>
      </c>
      <c r="M51" s="22">
        <v>3</v>
      </c>
    </row>
    <row r="52" spans="2:13" ht="12.75" customHeight="1" thickBot="1">
      <c r="B52" s="14"/>
      <c r="C52" s="23" t="s">
        <v>229</v>
      </c>
      <c r="D52" s="21"/>
      <c r="E52" s="22"/>
      <c r="F52" s="22"/>
      <c r="G52" s="22"/>
      <c r="H52" s="22"/>
      <c r="I52" s="22"/>
      <c r="J52" s="22"/>
      <c r="K52" s="22"/>
      <c r="L52" s="22"/>
      <c r="M52" s="22"/>
    </row>
    <row r="53" spans="2:13" ht="12.75" customHeight="1" thickBot="1">
      <c r="B53" s="11" t="s">
        <v>4</v>
      </c>
      <c r="C53" s="33" t="s">
        <v>178</v>
      </c>
      <c r="D53" s="22">
        <v>21</v>
      </c>
      <c r="E53" s="29"/>
      <c r="F53" s="22">
        <v>8</v>
      </c>
      <c r="G53" s="22">
        <v>21</v>
      </c>
      <c r="H53" s="22"/>
      <c r="I53" s="22">
        <f t="shared" ref="I53" si="33">COUNTIF(D53:H54,21)</f>
        <v>2</v>
      </c>
      <c r="J53" s="22">
        <f t="shared" ref="J53" si="34">SUM(D53:H54)</f>
        <v>50</v>
      </c>
      <c r="K53" s="11">
        <f>SUM(E51:E60)</f>
        <v>51</v>
      </c>
      <c r="L53" s="22">
        <f t="shared" ref="L53" si="35">SUM(J53-K53)</f>
        <v>-1</v>
      </c>
      <c r="M53" s="22">
        <v>2</v>
      </c>
    </row>
    <row r="54" spans="2:13" ht="12.75" customHeight="1" thickBot="1">
      <c r="B54" s="16"/>
      <c r="C54" s="23" t="s">
        <v>208</v>
      </c>
      <c r="D54" s="22"/>
      <c r="E54" s="29"/>
      <c r="F54" s="22"/>
      <c r="G54" s="22"/>
      <c r="H54" s="22"/>
      <c r="I54" s="22"/>
      <c r="J54" s="22"/>
      <c r="K54" s="16"/>
      <c r="L54" s="22"/>
      <c r="M54" s="22"/>
    </row>
    <row r="55" spans="2:13" ht="12.75" customHeight="1" thickBot="1">
      <c r="B55" s="11" t="s">
        <v>5</v>
      </c>
      <c r="C55" s="142" t="s">
        <v>185</v>
      </c>
      <c r="D55" s="22">
        <v>21</v>
      </c>
      <c r="E55" s="22">
        <v>21</v>
      </c>
      <c r="F55" s="29"/>
      <c r="G55" s="22">
        <v>21</v>
      </c>
      <c r="H55" s="22"/>
      <c r="I55" s="22">
        <f t="shared" ref="I55" si="36">COUNTIF(D55:H56,21)</f>
        <v>3</v>
      </c>
      <c r="J55" s="22">
        <f t="shared" ref="J55" si="37">SUM(D55:H56)</f>
        <v>63</v>
      </c>
      <c r="K55" s="11">
        <f>SUM(F51:F60)</f>
        <v>34</v>
      </c>
      <c r="L55" s="22">
        <f t="shared" ref="L55" si="38">SUM(J55-K55)</f>
        <v>29</v>
      </c>
      <c r="M55" s="22">
        <v>1</v>
      </c>
    </row>
    <row r="56" spans="2:13" ht="12.75" customHeight="1" thickBot="1">
      <c r="B56" s="16"/>
      <c r="C56" s="146" t="s">
        <v>197</v>
      </c>
      <c r="D56" s="22"/>
      <c r="E56" s="22"/>
      <c r="F56" s="29"/>
      <c r="G56" s="22"/>
      <c r="H56" s="22"/>
      <c r="I56" s="22"/>
      <c r="J56" s="22"/>
      <c r="K56" s="16"/>
      <c r="L56" s="22"/>
      <c r="M56" s="22"/>
    </row>
    <row r="57" spans="2:13" ht="12.75" customHeight="1" thickBot="1">
      <c r="B57" s="11" t="s">
        <v>6</v>
      </c>
      <c r="C57" s="20" t="s">
        <v>188</v>
      </c>
      <c r="D57" s="22">
        <v>15</v>
      </c>
      <c r="E57" s="22">
        <v>10</v>
      </c>
      <c r="F57" s="22">
        <v>6</v>
      </c>
      <c r="G57" s="29"/>
      <c r="H57" s="34"/>
      <c r="I57" s="22">
        <f>COUNTIF(D57:H58,21)</f>
        <v>0</v>
      </c>
      <c r="J57" s="22">
        <f t="shared" ref="J57" si="39">SUM(D57:H58)</f>
        <v>31</v>
      </c>
      <c r="K57" s="11">
        <f>SUM(G51:G60)</f>
        <v>63</v>
      </c>
      <c r="L57" s="22">
        <f t="shared" ref="L57" si="40">SUM(J57-K57)</f>
        <v>-32</v>
      </c>
      <c r="M57" s="22">
        <v>4</v>
      </c>
    </row>
    <row r="58" spans="2:13" ht="12.75" customHeight="1" thickBot="1">
      <c r="B58" s="16"/>
      <c r="C58" s="23" t="s">
        <v>202</v>
      </c>
      <c r="D58" s="22"/>
      <c r="E58" s="22"/>
      <c r="F58" s="22"/>
      <c r="G58" s="29"/>
      <c r="H58" s="34"/>
      <c r="I58" s="22"/>
      <c r="J58" s="22"/>
      <c r="K58" s="16"/>
      <c r="L58" s="22"/>
      <c r="M58" s="22"/>
    </row>
    <row r="59" spans="2:13" ht="12.75" customHeight="1" thickBot="1">
      <c r="B59" s="11" t="s">
        <v>13</v>
      </c>
      <c r="C59" s="49"/>
      <c r="D59" s="22"/>
      <c r="E59" s="22"/>
      <c r="F59" s="22"/>
      <c r="G59" s="34"/>
      <c r="H59" s="37"/>
      <c r="I59" s="22">
        <f t="shared" ref="I59" si="41">COUNTIF(D59:H60,21)</f>
        <v>0</v>
      </c>
      <c r="J59" s="22">
        <f t="shared" ref="J59" si="42">SUM(D59:H60)</f>
        <v>0</v>
      </c>
      <c r="K59" s="11">
        <f>SUM(H51:H60)</f>
        <v>0</v>
      </c>
      <c r="L59" s="22">
        <f t="shared" ref="L59" si="43">SUM(J59-K59)</f>
        <v>0</v>
      </c>
      <c r="M59" s="22"/>
    </row>
    <row r="60" spans="2:13" ht="12.75" customHeight="1" thickBot="1">
      <c r="B60" s="16"/>
      <c r="C60" s="57"/>
      <c r="D60" s="22"/>
      <c r="E60" s="22"/>
      <c r="F60" s="22"/>
      <c r="G60" s="34"/>
      <c r="H60" s="37"/>
      <c r="I60" s="22"/>
      <c r="J60" s="22"/>
      <c r="K60" s="16"/>
      <c r="L60" s="22"/>
      <c r="M60" s="22"/>
    </row>
    <row r="61" spans="2:13" ht="12.75" customHeight="1"/>
    <row r="62" spans="2:13" ht="12.75" customHeight="1">
      <c r="B62" s="5">
        <f>B17</f>
        <v>0</v>
      </c>
    </row>
    <row r="63" spans="2:13" ht="12.75" customHeight="1">
      <c r="C63" s="13"/>
      <c r="D63" s="13"/>
      <c r="E63" s="13"/>
      <c r="F63" s="13"/>
      <c r="G63" s="13"/>
      <c r="H63" s="13"/>
      <c r="I63" s="13"/>
      <c r="J63" s="13"/>
      <c r="K63" s="13"/>
    </row>
    <row r="64" spans="2:13" ht="12.75" customHeight="1">
      <c r="C64" s="13"/>
      <c r="D64" s="13"/>
      <c r="E64" s="13"/>
      <c r="F64" s="13"/>
      <c r="G64" s="13"/>
      <c r="H64" s="13"/>
      <c r="I64" s="13"/>
      <c r="J64" s="13"/>
      <c r="K64" s="13"/>
    </row>
    <row r="65" spans="2:12" ht="12.75" customHeight="1" thickBot="1">
      <c r="C65" s="13"/>
      <c r="D65" s="13"/>
      <c r="E65" s="13"/>
      <c r="F65" s="13"/>
      <c r="G65" s="13"/>
      <c r="H65" s="13"/>
      <c r="I65" s="13"/>
      <c r="J65" s="13"/>
      <c r="K65" s="13"/>
    </row>
    <row r="66" spans="2:12">
      <c r="B66" s="1" t="str">
        <f>B1</f>
        <v>MIXED SOCIAL RESULTS - JUNE 2018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thickBot="1"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</row>
    <row r="69" spans="2:12" ht="12.75" customHeight="1"/>
    <row r="70" spans="2:12" ht="13.5" customHeight="1" thickBot="1"/>
    <row r="71" spans="2:12" ht="12.75" customHeight="1">
      <c r="B71" s="53" t="s">
        <v>230</v>
      </c>
      <c r="C71" s="54"/>
    </row>
    <row r="72" spans="2:12" ht="13.5" customHeight="1" thickBot="1">
      <c r="B72" s="55"/>
      <c r="C72" s="56"/>
    </row>
    <row r="73" spans="2:12" ht="13.5" thickBot="1"/>
    <row r="74" spans="2:12">
      <c r="B74" s="9" t="s">
        <v>3</v>
      </c>
      <c r="C74" s="142" t="s">
        <v>138</v>
      </c>
      <c r="D74" s="10" t="s">
        <v>53</v>
      </c>
      <c r="E74" s="11" t="s">
        <v>48</v>
      </c>
      <c r="F74" s="9" t="s">
        <v>51</v>
      </c>
      <c r="G74" s="20" t="s">
        <v>179</v>
      </c>
      <c r="H74" s="72"/>
      <c r="I74" s="183" t="s">
        <v>231</v>
      </c>
    </row>
    <row r="75" spans="2:12" ht="13.5" thickBot="1">
      <c r="B75" s="14"/>
      <c r="C75" s="146" t="s">
        <v>199</v>
      </c>
      <c r="D75" s="15"/>
      <c r="E75" s="16"/>
      <c r="F75" s="14"/>
      <c r="G75" s="100" t="s">
        <v>198</v>
      </c>
      <c r="H75" s="101"/>
      <c r="I75" s="15"/>
      <c r="K75" s="184"/>
    </row>
    <row r="76" spans="2:12" ht="13.5" thickBot="1">
      <c r="B76" s="58"/>
      <c r="C76" s="97"/>
      <c r="D76" s="59"/>
      <c r="F76" s="59"/>
    </row>
    <row r="77" spans="2:12">
      <c r="B77" s="9" t="s">
        <v>4</v>
      </c>
      <c r="C77" s="142" t="s">
        <v>170</v>
      </c>
      <c r="D77" s="10" t="s">
        <v>46</v>
      </c>
      <c r="E77" s="11" t="s">
        <v>48</v>
      </c>
      <c r="F77" s="9" t="s">
        <v>49</v>
      </c>
      <c r="G77" s="98" t="s">
        <v>217</v>
      </c>
      <c r="H77" s="99"/>
      <c r="I77" s="10" t="s">
        <v>232</v>
      </c>
    </row>
    <row r="78" spans="2:12" ht="13.5" thickBot="1">
      <c r="B78" s="14"/>
      <c r="C78" s="146" t="s">
        <v>196</v>
      </c>
      <c r="D78" s="15"/>
      <c r="E78" s="16"/>
      <c r="F78" s="14"/>
      <c r="G78" s="100" t="s">
        <v>233</v>
      </c>
      <c r="H78" s="101"/>
      <c r="I78" s="15"/>
    </row>
    <row r="79" spans="2:12" ht="13.5" thickBot="1">
      <c r="B79" s="58"/>
      <c r="C79" s="51"/>
      <c r="D79" s="59"/>
      <c r="F79" s="59"/>
      <c r="G79" s="38"/>
      <c r="H79" s="38"/>
    </row>
    <row r="80" spans="2:12">
      <c r="B80" s="11" t="s">
        <v>5</v>
      </c>
      <c r="C80" s="165" t="s">
        <v>139</v>
      </c>
      <c r="D80" s="11" t="s">
        <v>97</v>
      </c>
      <c r="E80" s="11" t="s">
        <v>48</v>
      </c>
      <c r="F80" s="9" t="s">
        <v>98</v>
      </c>
      <c r="G80" s="98" t="s">
        <v>178</v>
      </c>
      <c r="H80" s="99"/>
      <c r="I80" s="10" t="s">
        <v>234</v>
      </c>
    </row>
    <row r="81" spans="2:9" ht="13.5" thickBot="1">
      <c r="B81" s="16"/>
      <c r="C81" s="165" t="s">
        <v>226</v>
      </c>
      <c r="D81" s="16"/>
      <c r="E81" s="16"/>
      <c r="F81" s="14"/>
      <c r="G81" s="104" t="s">
        <v>235</v>
      </c>
      <c r="H81" s="105"/>
      <c r="I81" s="15"/>
    </row>
    <row r="82" spans="2:9" ht="13.5" thickBot="1">
      <c r="B82" s="58"/>
      <c r="D82" s="59"/>
      <c r="F82" s="59"/>
      <c r="G82" s="38"/>
      <c r="H82" s="38"/>
    </row>
    <row r="83" spans="2:9">
      <c r="B83" s="11" t="s">
        <v>6</v>
      </c>
      <c r="C83" s="70" t="s">
        <v>185</v>
      </c>
      <c r="D83" s="65" t="s">
        <v>100</v>
      </c>
      <c r="E83" s="11" t="s">
        <v>48</v>
      </c>
      <c r="F83" s="9" t="s">
        <v>101</v>
      </c>
      <c r="G83" s="98" t="s">
        <v>236</v>
      </c>
      <c r="H83" s="99"/>
      <c r="I83" s="10" t="s">
        <v>232</v>
      </c>
    </row>
    <row r="84" spans="2:9" ht="13.5" thickBot="1">
      <c r="B84" s="16"/>
      <c r="C84" s="73" t="s">
        <v>197</v>
      </c>
      <c r="D84" s="67"/>
      <c r="E84" s="16"/>
      <c r="F84" s="14"/>
      <c r="G84" s="100" t="s">
        <v>237</v>
      </c>
      <c r="H84" s="101"/>
      <c r="I84" s="15"/>
    </row>
    <row r="85" spans="2:9">
      <c r="B85" s="13"/>
      <c r="C85" s="35"/>
      <c r="D85" s="68"/>
      <c r="E85" s="13"/>
      <c r="F85" s="13"/>
      <c r="G85" s="69"/>
      <c r="H85" s="38"/>
      <c r="I85" s="13"/>
    </row>
    <row r="86" spans="2:9">
      <c r="B86" s="13"/>
      <c r="C86" s="35"/>
      <c r="D86" s="68"/>
      <c r="E86" s="13"/>
      <c r="F86" s="13"/>
      <c r="G86" s="69"/>
      <c r="H86" s="38"/>
      <c r="I86" s="13"/>
    </row>
    <row r="87" spans="2:9" ht="12.75" customHeight="1"/>
    <row r="88" spans="2:9" ht="13.5" customHeight="1" thickBot="1"/>
    <row r="89" spans="2:9">
      <c r="B89" s="53" t="s">
        <v>103</v>
      </c>
      <c r="C89" s="54"/>
    </row>
    <row r="90" spans="2:9" ht="13.5" thickBot="1">
      <c r="B90" s="55"/>
      <c r="C90" s="56"/>
    </row>
    <row r="91" spans="2:9" ht="13.5" thickBot="1"/>
    <row r="92" spans="2:9">
      <c r="B92" s="11">
        <v>1</v>
      </c>
      <c r="C92" s="20" t="s">
        <v>138</v>
      </c>
      <c r="D92" s="65" t="s">
        <v>53</v>
      </c>
      <c r="E92" s="11" t="s">
        <v>48</v>
      </c>
      <c r="F92" s="9" t="s">
        <v>51</v>
      </c>
      <c r="G92" s="142" t="s">
        <v>170</v>
      </c>
      <c r="H92" s="108"/>
      <c r="I92" s="185" t="s">
        <v>238</v>
      </c>
    </row>
    <row r="93" spans="2:9" ht="13.5" thickBot="1">
      <c r="B93" s="16"/>
      <c r="C93" s="23" t="s">
        <v>199</v>
      </c>
      <c r="D93" s="67"/>
      <c r="E93" s="16"/>
      <c r="F93" s="14"/>
      <c r="G93" s="169" t="s">
        <v>196</v>
      </c>
      <c r="H93" s="170"/>
      <c r="I93" s="15"/>
    </row>
    <row r="94" spans="2:9" ht="13.5" thickBot="1">
      <c r="B94" s="58"/>
      <c r="G94" s="38"/>
      <c r="H94" s="38"/>
    </row>
    <row r="95" spans="2:9">
      <c r="B95" s="11">
        <v>2</v>
      </c>
      <c r="C95" s="142" t="s">
        <v>139</v>
      </c>
      <c r="D95" s="65" t="s">
        <v>46</v>
      </c>
      <c r="E95" s="11" t="s">
        <v>48</v>
      </c>
      <c r="F95" s="9" t="s">
        <v>49</v>
      </c>
      <c r="G95" s="98" t="s">
        <v>185</v>
      </c>
      <c r="H95" s="99"/>
      <c r="I95" s="185" t="s">
        <v>239</v>
      </c>
    </row>
    <row r="96" spans="2:9" ht="13.5" thickBot="1">
      <c r="B96" s="16"/>
      <c r="C96" s="146" t="s">
        <v>226</v>
      </c>
      <c r="D96" s="67"/>
      <c r="E96" s="16"/>
      <c r="F96" s="14"/>
      <c r="G96" s="100" t="s">
        <v>197</v>
      </c>
      <c r="H96" s="101"/>
      <c r="I96" s="15"/>
    </row>
    <row r="97" spans="2:12">
      <c r="B97" s="13"/>
      <c r="C97" s="35"/>
      <c r="D97" s="68"/>
      <c r="E97" s="13"/>
      <c r="F97" s="13"/>
      <c r="G97" s="69"/>
      <c r="H97" s="38"/>
      <c r="I97" s="13"/>
    </row>
    <row r="98" spans="2:12">
      <c r="B98" s="13"/>
      <c r="C98" s="35"/>
      <c r="D98" s="68"/>
      <c r="E98" s="13"/>
      <c r="F98" s="13"/>
      <c r="G98" s="69"/>
      <c r="H98" s="38"/>
      <c r="I98" s="13"/>
    </row>
    <row r="99" spans="2:12" ht="12.75" customHeight="1"/>
    <row r="100" spans="2:12" ht="13.5" customHeight="1" thickBot="1"/>
    <row r="101" spans="2:12" ht="13.5" thickBot="1">
      <c r="B101" s="53" t="s">
        <v>106</v>
      </c>
      <c r="C101" s="54"/>
    </row>
    <row r="102" spans="2:12" ht="13.5" thickBot="1">
      <c r="B102" s="132"/>
      <c r="C102" s="133"/>
      <c r="D102" s="78"/>
      <c r="E102" s="78"/>
      <c r="F102" s="78"/>
      <c r="G102" s="78"/>
      <c r="H102" s="78"/>
      <c r="I102" s="78"/>
      <c r="J102" s="78"/>
      <c r="K102" s="78"/>
      <c r="L102" s="72"/>
    </row>
    <row r="103" spans="2:12" ht="13.5" thickBot="1">
      <c r="B103" s="74"/>
      <c r="C103" s="83"/>
      <c r="D103" s="83"/>
      <c r="E103" s="83"/>
      <c r="F103" s="83"/>
      <c r="G103" s="83"/>
      <c r="H103" s="83"/>
      <c r="I103" s="83"/>
      <c r="J103" s="83"/>
      <c r="K103" s="83"/>
      <c r="L103" s="75"/>
    </row>
    <row r="104" spans="2:12" ht="13.5" thickBot="1"/>
    <row r="105" spans="2:12">
      <c r="B105" s="11">
        <v>1</v>
      </c>
      <c r="C105" s="70" t="s">
        <v>170</v>
      </c>
      <c r="D105" s="9" t="s">
        <v>48</v>
      </c>
      <c r="E105" s="20" t="s">
        <v>139</v>
      </c>
      <c r="F105" s="142"/>
      <c r="G105" s="9" t="s">
        <v>285</v>
      </c>
      <c r="H105" s="117"/>
      <c r="I105" s="10"/>
    </row>
    <row r="106" spans="2:12" ht="13.5" thickBot="1">
      <c r="B106" s="16"/>
      <c r="C106" s="73" t="s">
        <v>196</v>
      </c>
      <c r="D106" s="14"/>
      <c r="E106" s="23" t="s">
        <v>226</v>
      </c>
      <c r="F106" s="146"/>
      <c r="G106" s="14"/>
      <c r="H106" s="84"/>
      <c r="I106" s="15"/>
    </row>
    <row r="108" spans="2:12" ht="12.75" customHeight="1"/>
    <row r="109" spans="2:12" ht="13.5" customHeight="1" thickBot="1"/>
    <row r="110" spans="2:12">
      <c r="B110" s="89" t="s">
        <v>65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1"/>
    </row>
    <row r="111" spans="2:12" ht="13.5" thickBot="1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5"/>
    </row>
    <row r="191" spans="1:1">
      <c r="A191" s="38"/>
    </row>
    <row r="192" spans="1:1">
      <c r="A192" s="38"/>
    </row>
    <row r="193" spans="2:12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2:12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</row>
  </sheetData>
  <sheetProtection password="DEF3" sheet="1" objects="1" scenarios="1" selectLockedCells="1" selectUnlockedCells="1"/>
  <mergeCells count="313">
    <mergeCell ref="B110:L111"/>
    <mergeCell ref="B101:C102"/>
    <mergeCell ref="B105:B106"/>
    <mergeCell ref="D105:D106"/>
    <mergeCell ref="G105:I106"/>
    <mergeCell ref="B95:B96"/>
    <mergeCell ref="D95:D96"/>
    <mergeCell ref="E95:E96"/>
    <mergeCell ref="F95:F96"/>
    <mergeCell ref="G95:H95"/>
    <mergeCell ref="I95:I96"/>
    <mergeCell ref="G96:H96"/>
    <mergeCell ref="B89:C90"/>
    <mergeCell ref="B92:B93"/>
    <mergeCell ref="D92:D93"/>
    <mergeCell ref="E92:E93"/>
    <mergeCell ref="F92:F93"/>
    <mergeCell ref="I92:I93"/>
    <mergeCell ref="G93:H93"/>
    <mergeCell ref="B83:B84"/>
    <mergeCell ref="D83:D84"/>
    <mergeCell ref="E83:E84"/>
    <mergeCell ref="F83:F84"/>
    <mergeCell ref="G83:H83"/>
    <mergeCell ref="I83:I84"/>
    <mergeCell ref="G84:H84"/>
    <mergeCell ref="B80:B81"/>
    <mergeCell ref="D80:D81"/>
    <mergeCell ref="E80:E81"/>
    <mergeCell ref="F80:F81"/>
    <mergeCell ref="G80:H80"/>
    <mergeCell ref="I80:I81"/>
    <mergeCell ref="G81:H81"/>
    <mergeCell ref="B77:B78"/>
    <mergeCell ref="D77:D78"/>
    <mergeCell ref="E77:E78"/>
    <mergeCell ref="F77:F78"/>
    <mergeCell ref="G77:H77"/>
    <mergeCell ref="I77:I78"/>
    <mergeCell ref="G78:H78"/>
    <mergeCell ref="B71:C72"/>
    <mergeCell ref="B74:B75"/>
    <mergeCell ref="D74:D75"/>
    <mergeCell ref="E74:E75"/>
    <mergeCell ref="F74:F75"/>
    <mergeCell ref="I74:I75"/>
    <mergeCell ref="G75:H75"/>
    <mergeCell ref="I59:I60"/>
    <mergeCell ref="J59:J60"/>
    <mergeCell ref="K59:K60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4:H45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6:H37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5:H26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1:H22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L167"/>
  <sheetViews>
    <sheetView tabSelected="1" workbookViewId="0">
      <pane ySplit="2" topLeftCell="A3" activePane="bottomLeft" state="frozen"/>
      <selection pane="bottomLeft" activeCell="L103" sqref="L103"/>
    </sheetView>
  </sheetViews>
  <sheetFormatPr defaultRowHeight="12.75"/>
  <cols>
    <col min="1" max="2" width="3.5703125" customWidth="1"/>
    <col min="3" max="3" width="21.140625" customWidth="1"/>
    <col min="4" max="11" width="7.7109375" customWidth="1"/>
  </cols>
  <sheetData>
    <row r="1" spans="2:12" ht="12.75" customHeight="1">
      <c r="B1" s="1" t="s">
        <v>240</v>
      </c>
      <c r="C1" s="2"/>
      <c r="D1" s="2"/>
      <c r="E1" s="2"/>
      <c r="F1" s="2"/>
      <c r="G1" s="2"/>
      <c r="H1" s="2"/>
      <c r="I1" s="2"/>
      <c r="J1" s="3"/>
      <c r="K1" s="186"/>
      <c r="L1" s="186"/>
    </row>
    <row r="2" spans="2:12" ht="13.5" customHeight="1" thickBot="1">
      <c r="B2" s="6"/>
      <c r="C2" s="7"/>
      <c r="D2" s="7"/>
      <c r="E2" s="7"/>
      <c r="F2" s="7"/>
      <c r="G2" s="7"/>
      <c r="H2" s="7"/>
      <c r="I2" s="7"/>
      <c r="J2" s="8"/>
      <c r="K2" s="186"/>
      <c r="L2" s="186"/>
    </row>
    <row r="3" spans="2:12" ht="13.5" customHeight="1">
      <c r="B3" s="4"/>
      <c r="C3" s="4"/>
      <c r="D3" s="4"/>
      <c r="E3" s="4"/>
      <c r="F3" s="4"/>
      <c r="G3" s="4"/>
      <c r="H3" s="4"/>
      <c r="I3" s="4"/>
      <c r="J3" s="4"/>
      <c r="K3" s="186"/>
      <c r="L3" s="186"/>
    </row>
    <row r="4" spans="2:12" ht="13.5" thickBot="1"/>
    <row r="5" spans="2:12" ht="12.75" customHeight="1">
      <c r="B5" s="53" t="s">
        <v>241</v>
      </c>
      <c r="C5" s="187"/>
      <c r="D5" s="187"/>
      <c r="E5" s="54"/>
    </row>
    <row r="6" spans="2:12" ht="13.5" customHeight="1" thickBot="1">
      <c r="B6" s="55"/>
      <c r="C6" s="188"/>
      <c r="D6" s="188"/>
      <c r="E6" s="56"/>
    </row>
    <row r="7" spans="2:12" ht="13.5" thickBot="1"/>
    <row r="8" spans="2:12" ht="13.5" thickBot="1">
      <c r="B8" s="189"/>
      <c r="C8" s="70" t="s">
        <v>47</v>
      </c>
      <c r="D8" s="11" t="s">
        <v>48</v>
      </c>
      <c r="E8" s="98" t="s">
        <v>59</v>
      </c>
      <c r="F8" s="122"/>
      <c r="G8" s="99"/>
      <c r="H8" s="80" t="s">
        <v>60</v>
      </c>
      <c r="I8" s="80"/>
      <c r="J8" s="28"/>
    </row>
    <row r="9" spans="2:12" ht="13.5" thickBot="1">
      <c r="B9" s="190"/>
      <c r="C9" s="73" t="s">
        <v>38</v>
      </c>
      <c r="D9" s="16"/>
      <c r="E9" s="104" t="s">
        <v>56</v>
      </c>
      <c r="F9" s="191"/>
      <c r="G9" s="105"/>
      <c r="H9" s="84"/>
      <c r="I9" s="84"/>
      <c r="J9" s="15"/>
    </row>
    <row r="10" spans="2:12">
      <c r="C10" s="192"/>
      <c r="E10" s="122"/>
      <c r="F10" s="193"/>
      <c r="G10" s="193"/>
      <c r="H10" s="122"/>
      <c r="I10" s="193"/>
      <c r="J10" s="193"/>
    </row>
    <row r="11" spans="2:12" ht="4.5" customHeight="1" thickBot="1">
      <c r="C11" s="192"/>
      <c r="E11" s="194"/>
      <c r="F11" s="195"/>
      <c r="G11" s="195"/>
      <c r="H11" s="194"/>
      <c r="I11" s="195"/>
      <c r="J11" s="195"/>
    </row>
    <row r="12" spans="2:12">
      <c r="B12" s="53" t="s">
        <v>242</v>
      </c>
      <c r="C12" s="187"/>
      <c r="D12" s="187"/>
      <c r="E12" s="54"/>
    </row>
    <row r="13" spans="2:12" ht="13.5" thickBot="1">
      <c r="B13" s="55"/>
      <c r="C13" s="188"/>
      <c r="D13" s="188"/>
      <c r="E13" s="56"/>
    </row>
    <row r="14" spans="2:12" ht="13.5" thickBot="1"/>
    <row r="15" spans="2:12" ht="13.5" thickBot="1">
      <c r="B15" s="189"/>
      <c r="C15" s="49" t="s">
        <v>16</v>
      </c>
      <c r="D15" s="11" t="s">
        <v>48</v>
      </c>
      <c r="E15" s="166" t="s">
        <v>62</v>
      </c>
      <c r="F15" s="196"/>
      <c r="G15" s="167"/>
      <c r="H15" s="80" t="s">
        <v>63</v>
      </c>
      <c r="I15" s="80"/>
      <c r="J15" s="28"/>
    </row>
    <row r="16" spans="2:12" ht="13.5" thickBot="1">
      <c r="B16" s="190"/>
      <c r="C16" s="51" t="s">
        <v>18</v>
      </c>
      <c r="D16" s="16"/>
      <c r="E16" s="197" t="s">
        <v>64</v>
      </c>
      <c r="F16" s="198"/>
      <c r="G16" s="199"/>
      <c r="H16" s="84"/>
      <c r="I16" s="84"/>
      <c r="J16" s="15"/>
    </row>
    <row r="17" spans="2:10">
      <c r="B17" s="200"/>
      <c r="C17" s="69"/>
      <c r="D17" s="13"/>
      <c r="E17" s="201"/>
      <c r="F17" s="201"/>
      <c r="G17" s="201"/>
      <c r="H17" s="13"/>
      <c r="I17" s="13"/>
      <c r="J17" s="13"/>
    </row>
    <row r="18" spans="2:10">
      <c r="B18" s="200"/>
      <c r="C18" s="69"/>
      <c r="D18" s="13"/>
      <c r="E18" s="201"/>
      <c r="F18" s="201"/>
      <c r="G18" s="201"/>
      <c r="H18" s="13"/>
      <c r="I18" s="13"/>
      <c r="J18" s="13"/>
    </row>
    <row r="19" spans="2:10" ht="13.5" thickBot="1"/>
    <row r="20" spans="2:10" ht="12.75" customHeight="1">
      <c r="B20" s="53" t="s">
        <v>243</v>
      </c>
      <c r="C20" s="187"/>
      <c r="D20" s="187"/>
      <c r="E20" s="54"/>
    </row>
    <row r="21" spans="2:10" ht="13.5" customHeight="1" thickBot="1">
      <c r="B21" s="55"/>
      <c r="C21" s="188"/>
      <c r="D21" s="188"/>
      <c r="E21" s="56"/>
    </row>
    <row r="22" spans="2:10" ht="13.5" thickBot="1"/>
    <row r="23" spans="2:10">
      <c r="B23" s="189"/>
      <c r="C23" s="70" t="s">
        <v>81</v>
      </c>
      <c r="D23" s="11" t="s">
        <v>48</v>
      </c>
      <c r="E23" s="98" t="s">
        <v>95</v>
      </c>
      <c r="F23" s="122"/>
      <c r="G23" s="99"/>
      <c r="H23" s="9" t="s">
        <v>290</v>
      </c>
      <c r="I23" s="117"/>
      <c r="J23" s="10"/>
    </row>
    <row r="24" spans="2:10" ht="13.5" thickBot="1">
      <c r="B24" s="190"/>
      <c r="C24" s="73" t="s">
        <v>16</v>
      </c>
      <c r="D24" s="16"/>
      <c r="E24" s="104" t="s">
        <v>244</v>
      </c>
      <c r="F24" s="191"/>
      <c r="G24" s="105"/>
      <c r="H24" s="14"/>
      <c r="I24" s="84"/>
      <c r="J24" s="15"/>
    </row>
    <row r="25" spans="2:10">
      <c r="C25" s="192"/>
      <c r="E25" s="122"/>
      <c r="F25" s="193"/>
      <c r="G25" s="193"/>
      <c r="H25" s="122"/>
      <c r="I25" s="193"/>
      <c r="J25" s="193"/>
    </row>
    <row r="26" spans="2:10" ht="6.75" customHeight="1">
      <c r="C26" s="192"/>
      <c r="E26" s="194"/>
      <c r="F26" s="195"/>
      <c r="G26" s="195"/>
      <c r="H26" s="194"/>
      <c r="I26" s="195"/>
      <c r="J26" s="195"/>
    </row>
    <row r="27" spans="2:10" ht="13.5" thickBot="1"/>
    <row r="28" spans="2:10" ht="12.75" customHeight="1">
      <c r="B28" s="53" t="s">
        <v>245</v>
      </c>
      <c r="C28" s="187"/>
      <c r="D28" s="187"/>
      <c r="E28" s="54"/>
    </row>
    <row r="29" spans="2:10" ht="13.5" customHeight="1" thickBot="1">
      <c r="B29" s="55"/>
      <c r="C29" s="188"/>
      <c r="D29" s="188"/>
      <c r="E29" s="56"/>
    </row>
    <row r="30" spans="2:10" ht="13.5" thickBot="1"/>
    <row r="31" spans="2:10">
      <c r="B31" s="189"/>
      <c r="C31" s="70" t="s">
        <v>117</v>
      </c>
      <c r="D31" s="11" t="s">
        <v>48</v>
      </c>
      <c r="E31" s="98" t="s">
        <v>110</v>
      </c>
      <c r="F31" s="122"/>
      <c r="G31" s="99"/>
      <c r="H31" s="9" t="s">
        <v>289</v>
      </c>
      <c r="I31" s="117"/>
      <c r="J31" s="10"/>
    </row>
    <row r="32" spans="2:10" ht="13.5" thickBot="1">
      <c r="B32" s="190"/>
      <c r="C32" s="73" t="s">
        <v>114</v>
      </c>
      <c r="D32" s="16"/>
      <c r="E32" s="104" t="s">
        <v>54</v>
      </c>
      <c r="F32" s="191"/>
      <c r="G32" s="105"/>
      <c r="H32" s="14"/>
      <c r="I32" s="84"/>
      <c r="J32" s="15"/>
    </row>
    <row r="33" spans="2:11">
      <c r="C33" s="192"/>
      <c r="E33" s="122"/>
      <c r="F33" s="193"/>
      <c r="G33" s="193"/>
      <c r="H33" s="122"/>
      <c r="I33" s="193"/>
      <c r="J33" s="193"/>
    </row>
    <row r="34" spans="2:11" ht="6" customHeight="1"/>
    <row r="35" spans="2:11" ht="13.5" thickBot="1"/>
    <row r="36" spans="2:11" ht="12.75" customHeight="1">
      <c r="B36" s="53" t="s">
        <v>246</v>
      </c>
      <c r="C36" s="187"/>
      <c r="D36" s="187"/>
      <c r="E36" s="54"/>
      <c r="G36" s="202"/>
      <c r="H36" s="202"/>
    </row>
    <row r="37" spans="2:11" ht="13.5" customHeight="1" thickBot="1">
      <c r="B37" s="55"/>
      <c r="C37" s="188"/>
      <c r="D37" s="188"/>
      <c r="E37" s="56"/>
      <c r="G37" s="202"/>
      <c r="H37" s="202"/>
    </row>
    <row r="38" spans="2:11" ht="13.5" thickBot="1"/>
    <row r="39" spans="2:11">
      <c r="B39" s="189"/>
      <c r="C39" s="131" t="s">
        <v>137</v>
      </c>
      <c r="D39" s="11" t="s">
        <v>48</v>
      </c>
      <c r="E39" s="98" t="s">
        <v>84</v>
      </c>
      <c r="F39" s="122"/>
      <c r="G39" s="99"/>
      <c r="H39" s="203" t="s">
        <v>291</v>
      </c>
      <c r="I39" s="204"/>
      <c r="J39" s="205"/>
    </row>
    <row r="40" spans="2:11" ht="13.5" thickBot="1">
      <c r="B40" s="190"/>
      <c r="C40" s="103" t="s">
        <v>79</v>
      </c>
      <c r="D40" s="16"/>
      <c r="E40" s="104" t="s">
        <v>133</v>
      </c>
      <c r="F40" s="191"/>
      <c r="G40" s="105"/>
      <c r="H40" s="206"/>
      <c r="I40" s="207"/>
      <c r="J40" s="208"/>
    </row>
    <row r="41" spans="2:11">
      <c r="C41" s="192"/>
      <c r="E41" s="209"/>
      <c r="F41" s="210"/>
      <c r="G41" s="210"/>
      <c r="H41" s="122"/>
      <c r="I41" s="193"/>
      <c r="J41" s="193"/>
    </row>
    <row r="42" spans="2:11" ht="7.5" customHeight="1">
      <c r="C42" s="192"/>
      <c r="E42" s="194"/>
      <c r="F42" s="195"/>
      <c r="G42" s="195"/>
      <c r="H42" s="194"/>
      <c r="I42" s="195"/>
      <c r="J42" s="195"/>
    </row>
    <row r="43" spans="2:11" ht="12.75" customHeight="1" thickBot="1">
      <c r="F43" s="211"/>
    </row>
    <row r="44" spans="2:11" ht="12.75" customHeight="1">
      <c r="B44" s="53" t="s">
        <v>247</v>
      </c>
      <c r="C44" s="187"/>
      <c r="D44" s="187"/>
      <c r="E44" s="54"/>
    </row>
    <row r="45" spans="2:11" ht="12.75" customHeight="1" thickBot="1">
      <c r="B45" s="55"/>
      <c r="C45" s="188"/>
      <c r="D45" s="188"/>
      <c r="E45" s="56"/>
    </row>
    <row r="46" spans="2:11" ht="12.75" customHeight="1" thickBot="1"/>
    <row r="47" spans="2:11" ht="12.75" customHeight="1">
      <c r="B47" s="189"/>
      <c r="C47" s="70" t="s">
        <v>166</v>
      </c>
      <c r="D47" s="9" t="s">
        <v>48</v>
      </c>
      <c r="E47" s="81" t="s">
        <v>109</v>
      </c>
      <c r="F47" s="171"/>
      <c r="G47" s="82"/>
      <c r="H47" s="9" t="s">
        <v>292</v>
      </c>
      <c r="I47" s="117"/>
      <c r="J47" s="117"/>
      <c r="K47" s="10"/>
    </row>
    <row r="48" spans="2:11" ht="12.75" customHeight="1" thickBot="1">
      <c r="B48" s="190"/>
      <c r="C48" s="73" t="s">
        <v>154</v>
      </c>
      <c r="D48" s="14"/>
      <c r="E48" s="62" t="s">
        <v>114</v>
      </c>
      <c r="F48" s="141"/>
      <c r="G48" s="63"/>
      <c r="H48" s="14"/>
      <c r="I48" s="84"/>
      <c r="J48" s="84"/>
      <c r="K48" s="15"/>
    </row>
    <row r="49" spans="2:11" ht="12.75" customHeight="1">
      <c r="C49" s="192"/>
      <c r="E49" s="209"/>
      <c r="F49" s="210"/>
      <c r="G49" s="210"/>
      <c r="H49" s="122"/>
      <c r="I49" s="193"/>
      <c r="J49" s="193"/>
    </row>
    <row r="50" spans="2:11" ht="13.5" thickBot="1"/>
    <row r="51" spans="2:11">
      <c r="B51" s="53" t="s">
        <v>248</v>
      </c>
      <c r="C51" s="187"/>
      <c r="D51" s="187"/>
      <c r="E51" s="54"/>
    </row>
    <row r="52" spans="2:11" ht="13.5" thickBot="1">
      <c r="B52" s="55"/>
      <c r="C52" s="188"/>
      <c r="D52" s="188"/>
      <c r="E52" s="56"/>
    </row>
    <row r="53" spans="2:11" ht="13.5" thickBot="1"/>
    <row r="54" spans="2:11">
      <c r="B54" s="189"/>
      <c r="C54" s="215" t="s">
        <v>115</v>
      </c>
      <c r="D54" s="11" t="s">
        <v>48</v>
      </c>
      <c r="E54" s="9" t="s">
        <v>249</v>
      </c>
      <c r="F54" s="117"/>
      <c r="G54" s="10"/>
      <c r="H54" s="134" t="s">
        <v>250</v>
      </c>
      <c r="I54" s="117"/>
      <c r="J54" s="10"/>
    </row>
    <row r="55" spans="2:11" ht="13.5" thickBot="1">
      <c r="B55" s="190"/>
      <c r="C55" s="216"/>
      <c r="D55" s="16"/>
      <c r="E55" s="14"/>
      <c r="F55" s="84"/>
      <c r="G55" s="15"/>
      <c r="H55" s="14"/>
      <c r="I55" s="84"/>
      <c r="J55" s="15"/>
    </row>
    <row r="56" spans="2:11">
      <c r="C56" s="192"/>
      <c r="E56" s="122"/>
      <c r="F56" s="193"/>
      <c r="G56" s="193"/>
      <c r="H56" s="122"/>
      <c r="I56" s="193"/>
      <c r="J56" s="193"/>
    </row>
    <row r="57" spans="2:11" ht="13.5" customHeight="1" thickBot="1"/>
    <row r="58" spans="2:11">
      <c r="B58" s="53" t="s">
        <v>251</v>
      </c>
      <c r="C58" s="187"/>
      <c r="D58" s="187"/>
      <c r="E58" s="54"/>
    </row>
    <row r="59" spans="2:11" ht="13.5" thickBot="1">
      <c r="B59" s="55"/>
      <c r="C59" s="188"/>
      <c r="D59" s="188"/>
      <c r="E59" s="56"/>
    </row>
    <row r="60" spans="2:11" ht="13.5" thickBot="1"/>
    <row r="61" spans="2:11">
      <c r="B61" s="217"/>
      <c r="C61" s="215" t="s">
        <v>25</v>
      </c>
      <c r="D61" s="10" t="s">
        <v>48</v>
      </c>
      <c r="E61" s="218" t="s">
        <v>38</v>
      </c>
      <c r="F61" s="219"/>
      <c r="G61" s="111"/>
      <c r="H61" s="9" t="s">
        <v>252</v>
      </c>
      <c r="I61" s="117"/>
      <c r="J61" s="117"/>
      <c r="K61" s="10"/>
    </row>
    <row r="62" spans="2:11" ht="13.5" thickBot="1">
      <c r="B62" s="220"/>
      <c r="C62" s="216"/>
      <c r="D62" s="15"/>
      <c r="E62" s="221"/>
      <c r="F62" s="222"/>
      <c r="G62" s="112"/>
      <c r="H62" s="14"/>
      <c r="I62" s="84"/>
      <c r="J62" s="84"/>
      <c r="K62" s="15"/>
    </row>
    <row r="63" spans="2:11">
      <c r="C63" s="192"/>
      <c r="E63" s="122"/>
      <c r="F63" s="193"/>
      <c r="G63" s="193"/>
      <c r="H63" s="122"/>
      <c r="I63" s="193"/>
      <c r="J63" s="193"/>
    </row>
    <row r="64" spans="2:11">
      <c r="C64" s="194"/>
      <c r="E64" s="194"/>
      <c r="F64" s="195"/>
      <c r="G64" s="195"/>
      <c r="H64" s="194"/>
      <c r="I64" s="195"/>
      <c r="J64" s="195"/>
    </row>
    <row r="65" spans="2:11" ht="13.5" thickBot="1">
      <c r="C65" s="211"/>
    </row>
    <row r="66" spans="2:11">
      <c r="B66" s="53" t="s">
        <v>253</v>
      </c>
      <c r="C66" s="187"/>
      <c r="D66" s="187"/>
      <c r="E66" s="54"/>
    </row>
    <row r="67" spans="2:11" ht="13.5" thickBot="1">
      <c r="B67" s="55"/>
      <c r="C67" s="188"/>
      <c r="D67" s="188"/>
      <c r="E67" s="56"/>
    </row>
    <row r="68" spans="2:11" ht="13.5" thickBot="1"/>
    <row r="69" spans="2:11">
      <c r="B69" s="189"/>
      <c r="C69" s="11" t="s">
        <v>254</v>
      </c>
      <c r="D69" s="11" t="s">
        <v>48</v>
      </c>
      <c r="E69" s="223" t="s">
        <v>137</v>
      </c>
      <c r="F69" s="224"/>
      <c r="G69" s="225"/>
      <c r="H69" s="9" t="s">
        <v>255</v>
      </c>
      <c r="I69" s="117"/>
      <c r="J69" s="117"/>
      <c r="K69" s="10"/>
    </row>
    <row r="70" spans="2:11" ht="13.5" thickBot="1">
      <c r="B70" s="190"/>
      <c r="C70" s="16"/>
      <c r="D70" s="16"/>
      <c r="E70" s="226"/>
      <c r="F70" s="227"/>
      <c r="G70" s="228"/>
      <c r="H70" s="14"/>
      <c r="I70" s="84"/>
      <c r="J70" s="84"/>
      <c r="K70" s="15"/>
    </row>
    <row r="71" spans="2:11">
      <c r="C71" s="192"/>
      <c r="E71" s="122"/>
      <c r="F71" s="193"/>
      <c r="G71" s="193"/>
      <c r="H71" s="122"/>
      <c r="I71" s="193"/>
      <c r="J71" s="193"/>
    </row>
    <row r="73" spans="2:11" ht="13.5" thickBot="1"/>
    <row r="74" spans="2:11">
      <c r="B74" s="53" t="s">
        <v>256</v>
      </c>
      <c r="C74" s="187"/>
      <c r="D74" s="187"/>
      <c r="E74" s="54"/>
      <c r="G74" s="202"/>
      <c r="H74" s="202"/>
    </row>
    <row r="75" spans="2:11" ht="13.5" thickBot="1">
      <c r="B75" s="55"/>
      <c r="C75" s="188"/>
      <c r="D75" s="188"/>
      <c r="E75" s="56"/>
      <c r="G75" s="202"/>
      <c r="H75" s="202"/>
    </row>
    <row r="76" spans="2:11" ht="13.5" thickBot="1"/>
    <row r="77" spans="2:11">
      <c r="B77" s="189"/>
      <c r="C77" s="142" t="s">
        <v>169</v>
      </c>
      <c r="D77" s="11" t="s">
        <v>48</v>
      </c>
      <c r="E77" s="60" t="s">
        <v>177</v>
      </c>
      <c r="F77" s="140"/>
      <c r="G77" s="61"/>
      <c r="H77" s="9" t="s">
        <v>191</v>
      </c>
      <c r="I77" s="117"/>
      <c r="J77" s="10"/>
    </row>
    <row r="78" spans="2:11" ht="13.5" thickBot="1">
      <c r="B78" s="190"/>
      <c r="C78" s="146" t="s">
        <v>170</v>
      </c>
      <c r="D78" s="16"/>
      <c r="E78" s="62" t="s">
        <v>190</v>
      </c>
      <c r="F78" s="141"/>
      <c r="G78" s="63"/>
      <c r="H78" s="14"/>
      <c r="I78" s="84"/>
      <c r="J78" s="15"/>
    </row>
    <row r="79" spans="2:11">
      <c r="C79" s="192"/>
      <c r="E79" s="209"/>
      <c r="F79" s="210"/>
      <c r="G79" s="210"/>
      <c r="H79" s="122"/>
      <c r="I79" s="193"/>
      <c r="J79" s="193"/>
    </row>
    <row r="80" spans="2:11" ht="13.5" thickBot="1">
      <c r="F80" s="211"/>
    </row>
    <row r="81" spans="2:12">
      <c r="B81" s="53" t="s">
        <v>257</v>
      </c>
      <c r="C81" s="187"/>
      <c r="D81" s="187"/>
      <c r="E81" s="54"/>
    </row>
    <row r="82" spans="2:12" ht="13.5" thickBot="1">
      <c r="B82" s="55"/>
      <c r="C82" s="188"/>
      <c r="D82" s="188"/>
      <c r="E82" s="56"/>
    </row>
    <row r="83" spans="2:12" ht="13.5" thickBot="1"/>
    <row r="84" spans="2:12">
      <c r="B84" s="189"/>
      <c r="C84" s="49" t="s">
        <v>229</v>
      </c>
      <c r="D84" s="9" t="s">
        <v>48</v>
      </c>
      <c r="E84" s="212" t="s">
        <v>197</v>
      </c>
      <c r="F84" s="213"/>
      <c r="G84" s="214"/>
      <c r="H84" s="117" t="s">
        <v>258</v>
      </c>
      <c r="I84" s="117"/>
      <c r="J84" s="10"/>
    </row>
    <row r="85" spans="2:12" ht="13.5" thickBot="1">
      <c r="B85" s="190"/>
      <c r="C85" s="51" t="s">
        <v>205</v>
      </c>
      <c r="D85" s="14"/>
      <c r="E85" s="247" t="s">
        <v>198</v>
      </c>
      <c r="F85" s="248"/>
      <c r="G85" s="249"/>
      <c r="H85" s="84"/>
      <c r="I85" s="84"/>
      <c r="J85" s="15"/>
    </row>
    <row r="86" spans="2:12">
      <c r="C86" s="192"/>
      <c r="E86" s="209"/>
      <c r="F86" s="210"/>
      <c r="G86" s="210"/>
      <c r="H86" s="122"/>
      <c r="I86" s="193"/>
      <c r="J86" s="193"/>
    </row>
    <row r="87" spans="2:12" ht="13.5" thickBot="1">
      <c r="K87" s="211"/>
      <c r="L87" s="211"/>
    </row>
    <row r="88" spans="2:12">
      <c r="B88" s="53" t="s">
        <v>259</v>
      </c>
      <c r="C88" s="187"/>
      <c r="D88" s="187"/>
      <c r="E88" s="54"/>
      <c r="K88" s="211"/>
      <c r="L88" s="211"/>
    </row>
    <row r="89" spans="2:12" ht="13.5" thickBot="1">
      <c r="B89" s="55"/>
      <c r="C89" s="188"/>
      <c r="D89" s="188"/>
      <c r="E89" s="56"/>
    </row>
    <row r="90" spans="2:12" ht="13.5" thickBot="1"/>
    <row r="91" spans="2:12">
      <c r="B91" s="189"/>
      <c r="C91" s="70" t="s">
        <v>260</v>
      </c>
      <c r="D91" s="11" t="s">
        <v>48</v>
      </c>
      <c r="E91" s="60" t="s">
        <v>139</v>
      </c>
      <c r="F91" s="140"/>
      <c r="G91" s="61"/>
      <c r="H91" s="9" t="s">
        <v>285</v>
      </c>
      <c r="I91" s="117"/>
      <c r="J91" s="10"/>
    </row>
    <row r="92" spans="2:12" ht="13.5" thickBot="1">
      <c r="B92" s="190"/>
      <c r="C92" s="73" t="s">
        <v>196</v>
      </c>
      <c r="D92" s="16"/>
      <c r="E92" s="62" t="s">
        <v>226</v>
      </c>
      <c r="F92" s="141"/>
      <c r="G92" s="63"/>
      <c r="H92" s="14"/>
      <c r="I92" s="84"/>
      <c r="J92" s="15"/>
    </row>
    <row r="93" spans="2:12">
      <c r="C93" s="192"/>
      <c r="E93" s="122"/>
      <c r="F93" s="193"/>
      <c r="G93" s="193"/>
      <c r="H93" s="122"/>
      <c r="I93" s="193"/>
      <c r="J93" s="193"/>
    </row>
    <row r="95" spans="2:12" ht="13.5" thickBot="1"/>
    <row r="96" spans="2:12">
      <c r="B96" s="89" t="s">
        <v>65</v>
      </c>
      <c r="C96" s="90"/>
      <c r="D96" s="90"/>
      <c r="E96" s="90"/>
      <c r="F96" s="90"/>
      <c r="G96" s="90"/>
      <c r="H96" s="90"/>
      <c r="I96" s="90"/>
      <c r="J96" s="91"/>
    </row>
    <row r="97" spans="2:10" ht="13.5" thickBot="1">
      <c r="B97" s="93"/>
      <c r="C97" s="94"/>
      <c r="D97" s="94"/>
      <c r="E97" s="94"/>
      <c r="F97" s="94"/>
      <c r="G97" s="94"/>
      <c r="H97" s="94"/>
      <c r="I97" s="94"/>
      <c r="J97" s="95"/>
    </row>
    <row r="150" spans="9:12">
      <c r="I150" s="211"/>
      <c r="J150" s="211"/>
      <c r="K150" s="211"/>
      <c r="L150" s="211"/>
    </row>
    <row r="151" spans="9:12">
      <c r="I151" s="211"/>
      <c r="J151" s="211"/>
      <c r="K151" s="211"/>
      <c r="L151" s="211"/>
    </row>
    <row r="166" spans="1:8">
      <c r="A166" s="211"/>
      <c r="B166" s="211"/>
      <c r="C166" s="211"/>
      <c r="D166" s="211"/>
      <c r="E166" s="211"/>
      <c r="F166" s="211"/>
      <c r="G166" s="211"/>
      <c r="H166" s="211"/>
    </row>
    <row r="167" spans="1:8">
      <c r="A167" s="211"/>
      <c r="B167" s="211"/>
      <c r="C167" s="211"/>
      <c r="D167" s="211"/>
      <c r="E167" s="211"/>
      <c r="F167" s="211"/>
      <c r="G167" s="211"/>
      <c r="H167" s="211"/>
    </row>
  </sheetData>
  <sheetProtection password="DEF3" sheet="1" objects="1" scenarios="1" selectLockedCells="1" selectUnlockedCells="1"/>
  <mergeCells count="98">
    <mergeCell ref="B96:J97"/>
    <mergeCell ref="E93:G93"/>
    <mergeCell ref="H93:J93"/>
    <mergeCell ref="E86:G86"/>
    <mergeCell ref="H86:J86"/>
    <mergeCell ref="B88:E89"/>
    <mergeCell ref="B91:B92"/>
    <mergeCell ref="D91:D92"/>
    <mergeCell ref="E91:G91"/>
    <mergeCell ref="H91:J92"/>
    <mergeCell ref="E92:G92"/>
    <mergeCell ref="E79:G79"/>
    <mergeCell ref="H79:J79"/>
    <mergeCell ref="B81:E82"/>
    <mergeCell ref="B84:B85"/>
    <mergeCell ref="D84:D85"/>
    <mergeCell ref="E84:G84"/>
    <mergeCell ref="H84:J85"/>
    <mergeCell ref="E85:G85"/>
    <mergeCell ref="E71:G71"/>
    <mergeCell ref="H71:J71"/>
    <mergeCell ref="B74:E75"/>
    <mergeCell ref="G74:H75"/>
    <mergeCell ref="B77:B78"/>
    <mergeCell ref="D77:D78"/>
    <mergeCell ref="E77:G77"/>
    <mergeCell ref="H77:J78"/>
    <mergeCell ref="E78:G78"/>
    <mergeCell ref="E63:G63"/>
    <mergeCell ref="H63:J63"/>
    <mergeCell ref="B66:E67"/>
    <mergeCell ref="B69:B70"/>
    <mergeCell ref="C69:C70"/>
    <mergeCell ref="D69:D70"/>
    <mergeCell ref="E69:G69"/>
    <mergeCell ref="H69:K70"/>
    <mergeCell ref="E56:G56"/>
    <mergeCell ref="H56:J56"/>
    <mergeCell ref="B58:E59"/>
    <mergeCell ref="B61:B62"/>
    <mergeCell ref="C61:C62"/>
    <mergeCell ref="D61:D62"/>
    <mergeCell ref="E61:G62"/>
    <mergeCell ref="H61:K62"/>
    <mergeCell ref="B51:E52"/>
    <mergeCell ref="B54:B55"/>
    <mergeCell ref="C54:C55"/>
    <mergeCell ref="D54:D55"/>
    <mergeCell ref="E54:G55"/>
    <mergeCell ref="H54:J55"/>
    <mergeCell ref="E49:G49"/>
    <mergeCell ref="H49:J49"/>
    <mergeCell ref="E41:G41"/>
    <mergeCell ref="H41:J41"/>
    <mergeCell ref="B44:E45"/>
    <mergeCell ref="B47:B48"/>
    <mergeCell ref="D47:D48"/>
    <mergeCell ref="E47:G47"/>
    <mergeCell ref="H47:K48"/>
    <mergeCell ref="E48:G48"/>
    <mergeCell ref="E33:G33"/>
    <mergeCell ref="H33:J33"/>
    <mergeCell ref="B36:E37"/>
    <mergeCell ref="G36:H37"/>
    <mergeCell ref="B39:B40"/>
    <mergeCell ref="D39:D40"/>
    <mergeCell ref="E39:G39"/>
    <mergeCell ref="H39:J40"/>
    <mergeCell ref="E40:G40"/>
    <mergeCell ref="E25:G25"/>
    <mergeCell ref="H25:J25"/>
    <mergeCell ref="B28:E29"/>
    <mergeCell ref="B31:B32"/>
    <mergeCell ref="D31:D32"/>
    <mergeCell ref="E31:G31"/>
    <mergeCell ref="H31:J32"/>
    <mergeCell ref="E32:G32"/>
    <mergeCell ref="B20:E21"/>
    <mergeCell ref="B23:B24"/>
    <mergeCell ref="D23:D24"/>
    <mergeCell ref="E23:G23"/>
    <mergeCell ref="H23:J24"/>
    <mergeCell ref="E24:G24"/>
    <mergeCell ref="E10:G10"/>
    <mergeCell ref="H10:J10"/>
    <mergeCell ref="B12:E13"/>
    <mergeCell ref="B15:B16"/>
    <mergeCell ref="D15:D16"/>
    <mergeCell ref="E15:G15"/>
    <mergeCell ref="H15:J16"/>
    <mergeCell ref="E16:G16"/>
    <mergeCell ref="B1:J2"/>
    <mergeCell ref="B5:E6"/>
    <mergeCell ref="B8:B9"/>
    <mergeCell ref="D8:D9"/>
    <mergeCell ref="E8:G8"/>
    <mergeCell ref="H8:J9"/>
    <mergeCell ref="E9:G9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Ladies A&amp;B</vt:lpstr>
      <vt:lpstr>Mixed B</vt:lpstr>
      <vt:lpstr>Mixed A</vt:lpstr>
      <vt:lpstr>Men's League B</vt:lpstr>
      <vt:lpstr>Men's League A</vt:lpstr>
      <vt:lpstr>Mens League B (s)</vt:lpstr>
      <vt:lpstr>Ladies League 'A' Singles</vt:lpstr>
      <vt:lpstr>Mens League A (s)</vt:lpstr>
      <vt:lpstr>Men's Soc</vt:lpstr>
      <vt:lpstr>Ladies Social</vt:lpstr>
      <vt:lpstr>Mixed Sc</vt:lpstr>
      <vt:lpstr>Finalists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P</dc:creator>
  <cp:lastModifiedBy>Wayne P</cp:lastModifiedBy>
  <dcterms:created xsi:type="dcterms:W3CDTF">2018-06-05T20:54:13Z</dcterms:created>
  <dcterms:modified xsi:type="dcterms:W3CDTF">2018-06-05T21:33:54Z</dcterms:modified>
</cp:coreProperties>
</file>