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440" windowHeight="6900" tabRatio="897" firstSheet="1" activeTab="11"/>
  </bookViews>
  <sheets>
    <sheet name="Ladies A&amp;B" sheetId="1" r:id="rId1"/>
    <sheet name="Mixed B" sheetId="2" r:id="rId2"/>
    <sheet name="Mixed A" sheetId="3" r:id="rId3"/>
    <sheet name="Men's League B" sheetId="4" r:id="rId4"/>
    <sheet name="Men's League A" sheetId="5" r:id="rId5"/>
    <sheet name="Mens 'A' Singles" sheetId="13" r:id="rId6"/>
    <sheet name="Men's 'B' Singles" sheetId="14" r:id="rId7"/>
    <sheet name="Women's 'A' Singles" sheetId="15" r:id="rId8"/>
    <sheet name="Men's Soc" sheetId="6" r:id="rId9"/>
    <sheet name="Ladies Social" sheetId="7" r:id="rId10"/>
    <sheet name="Mixed Sc" sheetId="8" r:id="rId11"/>
    <sheet name="Finalists" sheetId="9" r:id="rId12"/>
  </sheets>
  <definedNames>
    <definedName name="_xlnm._FilterDatabase" localSheetId="0" hidden="1">'Ladies A&amp;B'!$B$93:$F$94</definedName>
  </definedNames>
  <calcPr calcId="124519"/>
</workbook>
</file>

<file path=xl/calcChain.xml><?xml version="1.0" encoding="utf-8"?>
<calcChain xmlns="http://schemas.openxmlformats.org/spreadsheetml/2006/main">
  <c r="J14" i="15"/>
  <c r="J27" i="13"/>
  <c r="I27"/>
  <c r="H27"/>
  <c r="J25"/>
  <c r="I25"/>
  <c r="H25"/>
  <c r="J23"/>
  <c r="I23"/>
  <c r="H23"/>
  <c r="J21"/>
  <c r="I21"/>
  <c r="H21"/>
  <c r="J19"/>
  <c r="I19"/>
  <c r="H19"/>
  <c r="H7" i="1"/>
  <c r="I7"/>
  <c r="K7"/>
  <c r="H9"/>
  <c r="K9"/>
  <c r="H11"/>
  <c r="K11"/>
  <c r="H13"/>
  <c r="K13"/>
  <c r="J30" i="15"/>
  <c r="I30"/>
  <c r="K30" s="1"/>
  <c r="H30"/>
  <c r="J28"/>
  <c r="I28"/>
  <c r="K28" s="1"/>
  <c r="H28"/>
  <c r="J26"/>
  <c r="I26"/>
  <c r="K26" s="1"/>
  <c r="H26"/>
  <c r="J24"/>
  <c r="I24"/>
  <c r="K24" s="1"/>
  <c r="H24"/>
  <c r="J22"/>
  <c r="I22"/>
  <c r="K22" s="1"/>
  <c r="H22"/>
  <c r="I14"/>
  <c r="H14"/>
  <c r="J12"/>
  <c r="I12"/>
  <c r="H12"/>
  <c r="J10"/>
  <c r="I10"/>
  <c r="H10"/>
  <c r="J8"/>
  <c r="I8"/>
  <c r="H8"/>
  <c r="J6"/>
  <c r="I6"/>
  <c r="H6"/>
  <c r="J30" i="14"/>
  <c r="I30"/>
  <c r="H30"/>
  <c r="J28"/>
  <c r="I28"/>
  <c r="H28"/>
  <c r="J26"/>
  <c r="I26"/>
  <c r="H26"/>
  <c r="J24"/>
  <c r="I24"/>
  <c r="H24"/>
  <c r="J22"/>
  <c r="I22"/>
  <c r="H22"/>
  <c r="J14"/>
  <c r="I14"/>
  <c r="K14" s="1"/>
  <c r="H14"/>
  <c r="J12"/>
  <c r="I12"/>
  <c r="K12" s="1"/>
  <c r="H12"/>
  <c r="J10"/>
  <c r="I10"/>
  <c r="K10" s="1"/>
  <c r="H10"/>
  <c r="J8"/>
  <c r="I8"/>
  <c r="K8" s="1"/>
  <c r="H8"/>
  <c r="J6"/>
  <c r="I6"/>
  <c r="K6" s="1"/>
  <c r="H6"/>
  <c r="I12" i="13"/>
  <c r="H12"/>
  <c r="J12" s="1"/>
  <c r="G12"/>
  <c r="I10"/>
  <c r="H10"/>
  <c r="G10"/>
  <c r="I8"/>
  <c r="H8"/>
  <c r="G8"/>
  <c r="I6"/>
  <c r="H6"/>
  <c r="J6" s="1"/>
  <c r="G6"/>
  <c r="B66" i="8"/>
  <c r="B62"/>
  <c r="K59"/>
  <c r="J59"/>
  <c r="L59" s="1"/>
  <c r="I59"/>
  <c r="K57"/>
  <c r="J57"/>
  <c r="L57" s="1"/>
  <c r="I57"/>
  <c r="K55"/>
  <c r="J55"/>
  <c r="L55" s="1"/>
  <c r="I55"/>
  <c r="K53"/>
  <c r="J53"/>
  <c r="I53"/>
  <c r="K51"/>
  <c r="J51"/>
  <c r="L51" s="1"/>
  <c r="I51"/>
  <c r="K44"/>
  <c r="J44"/>
  <c r="I44"/>
  <c r="K42"/>
  <c r="J42"/>
  <c r="I42"/>
  <c r="K40"/>
  <c r="J40"/>
  <c r="I40"/>
  <c r="K38"/>
  <c r="J38"/>
  <c r="I38"/>
  <c r="K36"/>
  <c r="J36"/>
  <c r="I36"/>
  <c r="K29"/>
  <c r="J29"/>
  <c r="I29"/>
  <c r="K27"/>
  <c r="J27"/>
  <c r="I27"/>
  <c r="K25"/>
  <c r="J25"/>
  <c r="I25"/>
  <c r="K23"/>
  <c r="J23"/>
  <c r="I23"/>
  <c r="K21"/>
  <c r="J21"/>
  <c r="I21"/>
  <c r="K14"/>
  <c r="J14"/>
  <c r="I14"/>
  <c r="K12"/>
  <c r="J12"/>
  <c r="I12"/>
  <c r="K10"/>
  <c r="J10"/>
  <c r="I10"/>
  <c r="K8"/>
  <c r="J8"/>
  <c r="I8"/>
  <c r="K6"/>
  <c r="J6"/>
  <c r="I6"/>
  <c r="B66" i="7"/>
  <c r="J58"/>
  <c r="I58"/>
  <c r="K58" s="1"/>
  <c r="H58"/>
  <c r="J56"/>
  <c r="I56"/>
  <c r="K56" s="1"/>
  <c r="H56"/>
  <c r="J54"/>
  <c r="I54"/>
  <c r="K54" s="1"/>
  <c r="H54"/>
  <c r="J52"/>
  <c r="I52"/>
  <c r="K52" s="1"/>
  <c r="H52"/>
  <c r="J43"/>
  <c r="I43"/>
  <c r="K43" s="1"/>
  <c r="H43"/>
  <c r="J41"/>
  <c r="I41"/>
  <c r="K41" s="1"/>
  <c r="H41"/>
  <c r="J39"/>
  <c r="I39"/>
  <c r="K39" s="1"/>
  <c r="H39"/>
  <c r="J37"/>
  <c r="I37"/>
  <c r="K37" s="1"/>
  <c r="H37"/>
  <c r="J28"/>
  <c r="I28"/>
  <c r="K28" s="1"/>
  <c r="H28"/>
  <c r="J26"/>
  <c r="I26"/>
  <c r="H26"/>
  <c r="J24"/>
  <c r="I24"/>
  <c r="H24"/>
  <c r="J22"/>
  <c r="I22"/>
  <c r="K22" s="1"/>
  <c r="H22"/>
  <c r="J13"/>
  <c r="I13"/>
  <c r="K13" s="1"/>
  <c r="H13"/>
  <c r="J11"/>
  <c r="I11"/>
  <c r="K11" s="1"/>
  <c r="H11"/>
  <c r="J9"/>
  <c r="I9"/>
  <c r="H9"/>
  <c r="J7"/>
  <c r="I7"/>
  <c r="H7"/>
  <c r="B67" i="6"/>
  <c r="K59"/>
  <c r="J59"/>
  <c r="L59" s="1"/>
  <c r="I59"/>
  <c r="K57"/>
  <c r="J57"/>
  <c r="I57"/>
  <c r="K55"/>
  <c r="J55"/>
  <c r="L55" s="1"/>
  <c r="I55"/>
  <c r="K53"/>
  <c r="J53"/>
  <c r="I53"/>
  <c r="K51"/>
  <c r="J51"/>
  <c r="I51"/>
  <c r="J43"/>
  <c r="I43"/>
  <c r="K43" s="1"/>
  <c r="H43"/>
  <c r="J41"/>
  <c r="I41"/>
  <c r="K41" s="1"/>
  <c r="H41"/>
  <c r="J39"/>
  <c r="I39"/>
  <c r="K39" s="1"/>
  <c r="H39"/>
  <c r="J37"/>
  <c r="I37"/>
  <c r="K37" s="1"/>
  <c r="H37"/>
  <c r="J28"/>
  <c r="I28"/>
  <c r="K28" s="1"/>
  <c r="H28"/>
  <c r="J26"/>
  <c r="I26"/>
  <c r="K26" s="1"/>
  <c r="H26"/>
  <c r="J24"/>
  <c r="I24"/>
  <c r="K24" s="1"/>
  <c r="H24"/>
  <c r="J22"/>
  <c r="I22"/>
  <c r="K22" s="1"/>
  <c r="H22"/>
  <c r="K15"/>
  <c r="J15"/>
  <c r="L15" s="1"/>
  <c r="I15"/>
  <c r="K13"/>
  <c r="J13"/>
  <c r="L13" s="1"/>
  <c r="I13"/>
  <c r="K11"/>
  <c r="J11"/>
  <c r="I11"/>
  <c r="K9"/>
  <c r="J9"/>
  <c r="I9"/>
  <c r="K7"/>
  <c r="J7"/>
  <c r="I7"/>
  <c r="B66" i="5"/>
  <c r="J58"/>
  <c r="I58"/>
  <c r="K58" s="1"/>
  <c r="H58"/>
  <c r="J56"/>
  <c r="I56"/>
  <c r="K56" s="1"/>
  <c r="H56"/>
  <c r="J54"/>
  <c r="I54"/>
  <c r="K54" s="1"/>
  <c r="H54"/>
  <c r="J52"/>
  <c r="I52"/>
  <c r="K52" s="1"/>
  <c r="H52"/>
  <c r="K45"/>
  <c r="J45"/>
  <c r="L45" s="1"/>
  <c r="I45"/>
  <c r="K43"/>
  <c r="J43"/>
  <c r="I43"/>
  <c r="K41"/>
  <c r="J41"/>
  <c r="I41"/>
  <c r="K39"/>
  <c r="J39"/>
  <c r="I39"/>
  <c r="K37"/>
  <c r="J37"/>
  <c r="L37" s="1"/>
  <c r="I37"/>
  <c r="K30"/>
  <c r="J30"/>
  <c r="I30"/>
  <c r="K28"/>
  <c r="J28"/>
  <c r="I28"/>
  <c r="K26"/>
  <c r="J26"/>
  <c r="I26"/>
  <c r="K24"/>
  <c r="J24"/>
  <c r="I24"/>
  <c r="K22"/>
  <c r="J22"/>
  <c r="I22"/>
  <c r="K15"/>
  <c r="J15"/>
  <c r="I15"/>
  <c r="K13"/>
  <c r="J13"/>
  <c r="I13"/>
  <c r="K11"/>
  <c r="J11"/>
  <c r="I11"/>
  <c r="K9"/>
  <c r="J9"/>
  <c r="I9"/>
  <c r="K7"/>
  <c r="J7"/>
  <c r="I7"/>
  <c r="B66" i="4"/>
  <c r="K59"/>
  <c r="J59"/>
  <c r="I59"/>
  <c r="K57"/>
  <c r="J57"/>
  <c r="I57"/>
  <c r="K55"/>
  <c r="J55"/>
  <c r="L55" s="1"/>
  <c r="I55"/>
  <c r="K53"/>
  <c r="J53"/>
  <c r="I53"/>
  <c r="K51"/>
  <c r="J51"/>
  <c r="L51" s="1"/>
  <c r="I51"/>
  <c r="J43"/>
  <c r="I43"/>
  <c r="H43"/>
  <c r="J41"/>
  <c r="I41"/>
  <c r="H41"/>
  <c r="J39"/>
  <c r="I39"/>
  <c r="H39"/>
  <c r="J37"/>
  <c r="I37"/>
  <c r="K37" s="1"/>
  <c r="H37"/>
  <c r="J28"/>
  <c r="I28"/>
  <c r="H28"/>
  <c r="J26"/>
  <c r="I26"/>
  <c r="H26"/>
  <c r="J24"/>
  <c r="I24"/>
  <c r="H24"/>
  <c r="J22"/>
  <c r="I22"/>
  <c r="K22" s="1"/>
  <c r="H22"/>
  <c r="K15"/>
  <c r="J15"/>
  <c r="I15"/>
  <c r="K13"/>
  <c r="J13"/>
  <c r="I13"/>
  <c r="K11"/>
  <c r="J11"/>
  <c r="I11"/>
  <c r="K9"/>
  <c r="J9"/>
  <c r="I9"/>
  <c r="K7"/>
  <c r="J7"/>
  <c r="I7"/>
  <c r="B66" i="3"/>
  <c r="K60"/>
  <c r="J60"/>
  <c r="I60"/>
  <c r="K58"/>
  <c r="J58"/>
  <c r="L58" s="1"/>
  <c r="I58"/>
  <c r="K56"/>
  <c r="J56"/>
  <c r="I56"/>
  <c r="K54"/>
  <c r="J54"/>
  <c r="I54"/>
  <c r="K52"/>
  <c r="J52"/>
  <c r="I52"/>
  <c r="K45"/>
  <c r="J45"/>
  <c r="I45"/>
  <c r="K43"/>
  <c r="J43"/>
  <c r="I43"/>
  <c r="K41"/>
  <c r="J41"/>
  <c r="I41"/>
  <c r="K39"/>
  <c r="J39"/>
  <c r="I39"/>
  <c r="K37"/>
  <c r="J37"/>
  <c r="L37" s="1"/>
  <c r="I37"/>
  <c r="K30"/>
  <c r="J30"/>
  <c r="I30"/>
  <c r="K28"/>
  <c r="J28"/>
  <c r="I28"/>
  <c r="K26"/>
  <c r="J26"/>
  <c r="I26"/>
  <c r="K24"/>
  <c r="J24"/>
  <c r="L24" s="1"/>
  <c r="I24"/>
  <c r="K22"/>
  <c r="J22"/>
  <c r="I22"/>
  <c r="K15"/>
  <c r="J15"/>
  <c r="I15"/>
  <c r="K13"/>
  <c r="J13"/>
  <c r="I13"/>
  <c r="K11"/>
  <c r="J11"/>
  <c r="I11"/>
  <c r="K9"/>
  <c r="J9"/>
  <c r="I9"/>
  <c r="K7"/>
  <c r="J7"/>
  <c r="I7"/>
  <c r="B66" i="2"/>
  <c r="J58"/>
  <c r="I58"/>
  <c r="K58" s="1"/>
  <c r="H58"/>
  <c r="J56"/>
  <c r="I56"/>
  <c r="K56" s="1"/>
  <c r="H56"/>
  <c r="J54"/>
  <c r="I54"/>
  <c r="K54" s="1"/>
  <c r="H54"/>
  <c r="J52"/>
  <c r="I52"/>
  <c r="K52" s="1"/>
  <c r="H52"/>
  <c r="J43"/>
  <c r="I43"/>
  <c r="K43" s="1"/>
  <c r="H43"/>
  <c r="J41"/>
  <c r="I41"/>
  <c r="K41" s="1"/>
  <c r="H41"/>
  <c r="J39"/>
  <c r="I39"/>
  <c r="K39" s="1"/>
  <c r="H39"/>
  <c r="J37"/>
  <c r="I37"/>
  <c r="K37" s="1"/>
  <c r="H37"/>
  <c r="K30"/>
  <c r="J30"/>
  <c r="L30" s="1"/>
  <c r="I30"/>
  <c r="K28"/>
  <c r="J28"/>
  <c r="I28"/>
  <c r="K26"/>
  <c r="J26"/>
  <c r="L26" s="1"/>
  <c r="I26"/>
  <c r="K24"/>
  <c r="J24"/>
  <c r="I24"/>
  <c r="K22"/>
  <c r="J22"/>
  <c r="L22" s="1"/>
  <c r="I22"/>
  <c r="K15"/>
  <c r="J15"/>
  <c r="I15"/>
  <c r="K13"/>
  <c r="J13"/>
  <c r="I13"/>
  <c r="K11"/>
  <c r="J11"/>
  <c r="I11"/>
  <c r="K9"/>
  <c r="J9"/>
  <c r="I9"/>
  <c r="K7"/>
  <c r="J7"/>
  <c r="I7"/>
  <c r="B64" i="1"/>
  <c r="K59"/>
  <c r="J59"/>
  <c r="I59"/>
  <c r="K57"/>
  <c r="J57"/>
  <c r="I57"/>
  <c r="K55"/>
  <c r="J55"/>
  <c r="L55" s="1"/>
  <c r="I55"/>
  <c r="K53"/>
  <c r="J53"/>
  <c r="I53"/>
  <c r="K51"/>
  <c r="J51"/>
  <c r="I51"/>
  <c r="J43"/>
  <c r="I43"/>
  <c r="K43" s="1"/>
  <c r="H43"/>
  <c r="J41"/>
  <c r="I41"/>
  <c r="K41" s="1"/>
  <c r="H41"/>
  <c r="J39"/>
  <c r="I39"/>
  <c r="K39" s="1"/>
  <c r="H39"/>
  <c r="J37"/>
  <c r="I37"/>
  <c r="K37" s="1"/>
  <c r="H37"/>
  <c r="H28"/>
  <c r="H26"/>
  <c r="H24"/>
  <c r="H22"/>
  <c r="L44" i="8" l="1"/>
  <c r="L53"/>
  <c r="L8"/>
  <c r="L25"/>
  <c r="L29"/>
  <c r="L23"/>
  <c r="L27"/>
  <c r="L36"/>
  <c r="L21"/>
  <c r="L14"/>
  <c r="L42"/>
  <c r="L40"/>
  <c r="L38"/>
  <c r="L12"/>
  <c r="L6"/>
  <c r="L10"/>
  <c r="K26" i="7"/>
  <c r="K24"/>
  <c r="K9"/>
  <c r="K7"/>
  <c r="L9" i="6"/>
  <c r="L53"/>
  <c r="L57"/>
  <c r="L51"/>
  <c r="L11"/>
  <c r="L7"/>
  <c r="K14" i="15"/>
  <c r="K12"/>
  <c r="K27" i="13"/>
  <c r="K26" i="14"/>
  <c r="K23" i="13"/>
  <c r="K25"/>
  <c r="K21"/>
  <c r="K19"/>
  <c r="J8"/>
  <c r="J10"/>
  <c r="K10" i="15"/>
  <c r="K24" i="14"/>
  <c r="K30"/>
  <c r="K28"/>
  <c r="K22"/>
  <c r="K6" i="15"/>
  <c r="K8"/>
  <c r="L39" i="5"/>
  <c r="L43"/>
  <c r="L30"/>
  <c r="L15"/>
  <c r="L28"/>
  <c r="L41"/>
  <c r="L26"/>
  <c r="L7"/>
  <c r="L11"/>
  <c r="L59" i="4"/>
  <c r="K41"/>
  <c r="K26"/>
  <c r="L7"/>
  <c r="L24" i="5"/>
  <c r="L22"/>
  <c r="L9"/>
  <c r="L13"/>
  <c r="L53" i="4"/>
  <c r="K43"/>
  <c r="L11"/>
  <c r="L13"/>
  <c r="L57"/>
  <c r="K39"/>
  <c r="K28"/>
  <c r="K24"/>
  <c r="L9"/>
  <c r="L45" i="3"/>
  <c r="L54"/>
  <c r="L30"/>
  <c r="L39"/>
  <c r="L41"/>
  <c r="L26"/>
  <c r="L28"/>
  <c r="L60"/>
  <c r="L15"/>
  <c r="L52"/>
  <c r="L56"/>
  <c r="L43"/>
  <c r="L22"/>
  <c r="L9"/>
  <c r="L7"/>
  <c r="L13"/>
  <c r="L11"/>
  <c r="L9" i="2"/>
  <c r="L15"/>
  <c r="L13"/>
  <c r="L24"/>
  <c r="L28"/>
  <c r="L51" i="1"/>
  <c r="L7" i="2"/>
  <c r="L11"/>
  <c r="L59" i="1"/>
  <c r="K22"/>
  <c r="K26"/>
  <c r="K28"/>
  <c r="K24"/>
  <c r="L53"/>
  <c r="L57"/>
</calcChain>
</file>

<file path=xl/sharedStrings.xml><?xml version="1.0" encoding="utf-8"?>
<sst xmlns="http://schemas.openxmlformats.org/spreadsheetml/2006/main" count="1386" uniqueCount="352">
  <si>
    <t>LADIES LEAGUE 'A' &amp; 'B' RESULTS - JUNE 2017</t>
  </si>
  <si>
    <t>League A - Group 1</t>
  </si>
  <si>
    <t>A</t>
  </si>
  <si>
    <t>B</t>
  </si>
  <si>
    <t>C</t>
  </si>
  <si>
    <t>D</t>
  </si>
  <si>
    <t>Wins</t>
  </si>
  <si>
    <t>For</t>
  </si>
  <si>
    <t>Against</t>
  </si>
  <si>
    <t>Diff</t>
  </si>
  <si>
    <t>#</t>
  </si>
  <si>
    <t>Ann-Louise Slee</t>
  </si>
  <si>
    <t>Jun Ban</t>
  </si>
  <si>
    <t>Ashvita Marr</t>
  </si>
  <si>
    <t>Priya Marr</t>
  </si>
  <si>
    <t>Jess Sharman</t>
  </si>
  <si>
    <t>Linh Ly</t>
  </si>
  <si>
    <t>Sandra Robinson</t>
  </si>
  <si>
    <t>Sharon Moore</t>
  </si>
  <si>
    <t>Order of Play  -  A v B       C v D        A v C       B v D        A v D       B v C      (Circle = Game on,   X = Finished)</t>
  </si>
  <si>
    <t>League A - Group 2</t>
  </si>
  <si>
    <t>Sara Foster</t>
  </si>
  <si>
    <t>Hannah Seagrave</t>
  </si>
  <si>
    <t>Laura Wannop</t>
  </si>
  <si>
    <t>Patsy Waithe</t>
  </si>
  <si>
    <t>Hattie Wu</t>
  </si>
  <si>
    <t>Annabel Hong</t>
  </si>
  <si>
    <t>Jess Beckett</t>
  </si>
  <si>
    <t>Esther Steadman</t>
  </si>
  <si>
    <t>League B</t>
  </si>
  <si>
    <t>E</t>
  </si>
  <si>
    <t>Aileen Koritsas</t>
  </si>
  <si>
    <t>George Ruel</t>
  </si>
  <si>
    <t>Sue Holmes</t>
  </si>
  <si>
    <t>Nikki White</t>
  </si>
  <si>
    <t>Stella Antoniou</t>
  </si>
  <si>
    <t>Sam Gonzalez</t>
  </si>
  <si>
    <t>Mun Mun Loi</t>
  </si>
  <si>
    <t>San Loi</t>
  </si>
  <si>
    <t>Jackie Tadman</t>
  </si>
  <si>
    <t>Vikki Soh</t>
  </si>
  <si>
    <t>Group of 5   -   1 v 3,      2 v 4,      3 v 5,      1 v 4,      2 v 5,      3 v 4,      1 v 5,      2 v 3,      4 v 5,      1 v 2</t>
  </si>
  <si>
    <t>LADIES PLATE</t>
  </si>
  <si>
    <t>LADIES 'A' SEMI'S</t>
  </si>
  <si>
    <t xml:space="preserve"> </t>
  </si>
  <si>
    <t>LADIES 'A' FINALS</t>
  </si>
  <si>
    <t>vs</t>
  </si>
  <si>
    <t>LADIES 'B' FINALS</t>
  </si>
  <si>
    <t>See Website &amp; Facebook for Pictures of Finalist and Videos</t>
  </si>
  <si>
    <t>MIXED LEAGUE 'B' RESULTS - JUNE 2017</t>
  </si>
  <si>
    <t>Group A</t>
  </si>
  <si>
    <t>Ben Quinton</t>
  </si>
  <si>
    <t>William Hutchinson</t>
  </si>
  <si>
    <t>Alex Chu</t>
  </si>
  <si>
    <t>Ann Fan</t>
  </si>
  <si>
    <t>Jaakko Heiskanen</t>
  </si>
  <si>
    <t>Lyubov Nikolchova</t>
  </si>
  <si>
    <t>Otto Sulong</t>
  </si>
  <si>
    <t>Ailene Koritsas</t>
  </si>
  <si>
    <t>Group B</t>
  </si>
  <si>
    <t>Neil Thompson</t>
  </si>
  <si>
    <t>Gemma Amadi</t>
  </si>
  <si>
    <t>Robin Wells</t>
  </si>
  <si>
    <t>Janet Williams</t>
  </si>
  <si>
    <t>Nayan Patel</t>
  </si>
  <si>
    <t>Eleanor cole</t>
  </si>
  <si>
    <t>Jon Dela Roca</t>
  </si>
  <si>
    <t>Haocheng Pan</t>
  </si>
  <si>
    <t>Mui Tran</t>
  </si>
  <si>
    <t>Group C</t>
  </si>
  <si>
    <t>Group D</t>
  </si>
  <si>
    <t>MIXED  QUARTERS</t>
  </si>
  <si>
    <t>A1</t>
  </si>
  <si>
    <t>B2</t>
  </si>
  <si>
    <t>B1</t>
  </si>
  <si>
    <t>A2</t>
  </si>
  <si>
    <t>C1</t>
  </si>
  <si>
    <t>D2</t>
  </si>
  <si>
    <t>D1</t>
  </si>
  <si>
    <t>C2</t>
  </si>
  <si>
    <t>MIXED SEMI'S</t>
  </si>
  <si>
    <t>MIXED FINALS</t>
  </si>
  <si>
    <t>MIXED LEAGUE 'A' RESULTS - JUNE 2017</t>
  </si>
  <si>
    <t>Adam porter</t>
  </si>
  <si>
    <t>Claire Gwilliam</t>
  </si>
  <si>
    <t>Michael Pan</t>
  </si>
  <si>
    <t>Wing-Sze Wong</t>
  </si>
  <si>
    <t>Malcolm Mora-Pescod</t>
  </si>
  <si>
    <t>Helen To</t>
  </si>
  <si>
    <t>Steve Briggs</t>
  </si>
  <si>
    <t>Natasha Briggs</t>
  </si>
  <si>
    <t>George Li</t>
  </si>
  <si>
    <t>Richard sham</t>
  </si>
  <si>
    <t>Sean Such</t>
  </si>
  <si>
    <t>Thomas Long</t>
  </si>
  <si>
    <t>Mark Bishop</t>
  </si>
  <si>
    <t>Bhanu Sisupalan</t>
  </si>
  <si>
    <t>Aban Allen</t>
  </si>
  <si>
    <t>Noah Hitchcock</t>
  </si>
  <si>
    <t>David Kane</t>
  </si>
  <si>
    <t>Dan Tang</t>
  </si>
  <si>
    <t>Kim Novak</t>
  </si>
  <si>
    <t>Lim Jake Li</t>
  </si>
  <si>
    <t xml:space="preserve">Bernny Casier </t>
  </si>
  <si>
    <t>Harris Allen</t>
  </si>
  <si>
    <t>Wilton Sinclair</t>
  </si>
  <si>
    <t>Samantha Gonzalez</t>
  </si>
  <si>
    <t>Zhi Lun Ng</t>
  </si>
  <si>
    <t>MEN'S LEAGUE 'B' RESULTS - JUNE 2017</t>
  </si>
  <si>
    <t>jon dela roca</t>
  </si>
  <si>
    <t>Pascal Wye</t>
  </si>
  <si>
    <t>Bin Zhang</t>
  </si>
  <si>
    <t>Tom Lundy</t>
  </si>
  <si>
    <t>Ivan Leong</t>
  </si>
  <si>
    <t>Ifkar Arifin</t>
  </si>
  <si>
    <t>William Chen</t>
  </si>
  <si>
    <t>Mohamed waleed</t>
  </si>
  <si>
    <t>Gohar Maqsood</t>
  </si>
  <si>
    <t>Neil Peters</t>
  </si>
  <si>
    <t>Marc Peters</t>
  </si>
  <si>
    <t>Gaurav Sabharwal</t>
  </si>
  <si>
    <t>Stephen Huyton</t>
  </si>
  <si>
    <t>Alex Walker</t>
  </si>
  <si>
    <t>Martin Spurin</t>
  </si>
  <si>
    <t>Victor Jeyaseelan</t>
  </si>
  <si>
    <t>Abdul Jabbar</t>
  </si>
  <si>
    <t>Anthony Mc Donald</t>
  </si>
  <si>
    <t>Matthew Johnson</t>
  </si>
  <si>
    <t>James Vallerine</t>
  </si>
  <si>
    <t>Jonathan Pontin</t>
  </si>
  <si>
    <t>Tony Brown</t>
  </si>
  <si>
    <t>Alasdair Benjamin</t>
  </si>
  <si>
    <t>Finbar Duffy</t>
  </si>
  <si>
    <t>Matthew Stiling</t>
  </si>
  <si>
    <t>MEN'S QUARTERS</t>
  </si>
  <si>
    <t>MEN'S SEMI'S</t>
  </si>
  <si>
    <t>MEN'S FINALS</t>
  </si>
  <si>
    <t>MEN'S LEAGUE 'A' RESULTS - JUNE 2017</t>
  </si>
  <si>
    <t>Ben Wiggins</t>
  </si>
  <si>
    <t>Ben Jones</t>
  </si>
  <si>
    <t>Richard Ralph</t>
  </si>
  <si>
    <t>Tom Long</t>
  </si>
  <si>
    <t>Richard Sham</t>
  </si>
  <si>
    <t>Jerry Cheng</t>
  </si>
  <si>
    <t>Luke Pearce</t>
  </si>
  <si>
    <t>Taylor Ringer</t>
  </si>
  <si>
    <t>Liam Chan</t>
  </si>
  <si>
    <t>Brett Rafter</t>
  </si>
  <si>
    <t>David Greatorex</t>
  </si>
  <si>
    <t>Rohan Kapoor</t>
  </si>
  <si>
    <t>Aaron Cheng</t>
  </si>
  <si>
    <t>Nikhil Patel</t>
  </si>
  <si>
    <t>Teja Vaddavallli</t>
  </si>
  <si>
    <t>Jeanath Kan</t>
  </si>
  <si>
    <t>Lee Bradberry</t>
  </si>
  <si>
    <t>Leon Jake Li Lim</t>
  </si>
  <si>
    <t>MEN'S  QUARTERS</t>
  </si>
  <si>
    <t>MEN'S SOCIAL RESULTS - JUNE 2017</t>
  </si>
  <si>
    <t>Jack Juster</t>
  </si>
  <si>
    <t>Greg Kemp</t>
  </si>
  <si>
    <t xml:space="preserve">Luke Quan </t>
  </si>
  <si>
    <t>Hai Tu</t>
  </si>
  <si>
    <t>Vincent Tan</t>
  </si>
  <si>
    <t>Vinh Quan</t>
  </si>
  <si>
    <t>Charlie Ho</t>
  </si>
  <si>
    <t>Karl Chui</t>
  </si>
  <si>
    <t>Yifei Wang</t>
  </si>
  <si>
    <t>Frank Zhang</t>
  </si>
  <si>
    <t>Will Kwan</t>
  </si>
  <si>
    <t>Ze Hui Kong</t>
  </si>
  <si>
    <t>Vi Bang</t>
  </si>
  <si>
    <t>Peter Su</t>
  </si>
  <si>
    <t>3rd PLACE</t>
  </si>
  <si>
    <t>LADIES SOCIAL RESULTS - JUNE 2017</t>
  </si>
  <si>
    <t>Cherry Chui</t>
  </si>
  <si>
    <t>Claire Ashman</t>
  </si>
  <si>
    <t>Abi Thangarajah</t>
  </si>
  <si>
    <t>Ai Kumon</t>
  </si>
  <si>
    <t>Judith Doyle</t>
  </si>
  <si>
    <t>Kyoko Osawa</t>
  </si>
  <si>
    <t>Puiwah Mak</t>
  </si>
  <si>
    <t>Sunny yang</t>
  </si>
  <si>
    <t>Niki Czech</t>
  </si>
  <si>
    <t>Jada Perry</t>
  </si>
  <si>
    <t>Leila Perry</t>
  </si>
  <si>
    <t>A3</t>
  </si>
  <si>
    <t>B3</t>
  </si>
  <si>
    <t>LADIES SEMI'S</t>
  </si>
  <si>
    <t>LADIES FINALS</t>
  </si>
  <si>
    <t>MIXED SOCIAL RESULTS - JUNE 2017</t>
  </si>
  <si>
    <t>Alexander White</t>
  </si>
  <si>
    <t>May Parahita</t>
  </si>
  <si>
    <t>Jonathan Leung-Davis</t>
  </si>
  <si>
    <t>Nikki Mitchener</t>
  </si>
  <si>
    <t>Lee Madden</t>
  </si>
  <si>
    <t>Sarah Tang</t>
  </si>
  <si>
    <t>Matthew Scammels</t>
  </si>
  <si>
    <t>Sunny Yang</t>
  </si>
  <si>
    <t>Justin Chan</t>
  </si>
  <si>
    <t>Louisa Beckett</t>
  </si>
  <si>
    <t>Tuyet Tran</t>
  </si>
  <si>
    <t>Tej Limbu</t>
  </si>
  <si>
    <t>Alan Richards</t>
  </si>
  <si>
    <t>Shaman stocker</t>
  </si>
  <si>
    <t>Richard Jones</t>
  </si>
  <si>
    <t xml:space="preserve">Elissa Seddon </t>
  </si>
  <si>
    <t xml:space="preserve">Si Pan Long </t>
  </si>
  <si>
    <t>Yoon Lee</t>
  </si>
  <si>
    <t>MIXED QUARTERS</t>
  </si>
  <si>
    <t>All-Stars 14th Open Finalists - JUNE 2017</t>
  </si>
  <si>
    <t>LADIES LEAGUE A</t>
  </si>
  <si>
    <t>LADIES LEAGUE B</t>
  </si>
  <si>
    <t>MIXED LEAGUE B</t>
  </si>
  <si>
    <t>MIXED LEAGUE A</t>
  </si>
  <si>
    <t>MEN'S LEAGUE B</t>
  </si>
  <si>
    <t>MEN'S LEAGUE A</t>
  </si>
  <si>
    <t>MEN'S SINGLES A</t>
  </si>
  <si>
    <t>WOMEN'S SINGLES A</t>
  </si>
  <si>
    <t>MEN'S SINGLES B</t>
  </si>
  <si>
    <t>MEN'S SOCIAL</t>
  </si>
  <si>
    <t>WOMEN'S SOCIAL</t>
  </si>
  <si>
    <t>MIXED SOCIAL</t>
  </si>
  <si>
    <t>MEN'S SINGLES LEAGUE 'A' RESULTS - JUNE 2017</t>
  </si>
  <si>
    <t>Joshua Davidson</t>
  </si>
  <si>
    <t>Andrew Heron</t>
  </si>
  <si>
    <t>Surej Salim</t>
  </si>
  <si>
    <t>MEN'S SEMI'S 'A'</t>
  </si>
  <si>
    <t>MEN'S SINGLES LEAGUE 'B' RESULTS - JUNE 2017</t>
  </si>
  <si>
    <t>Raymond Tang</t>
  </si>
  <si>
    <t>Ngou Long Kam</t>
  </si>
  <si>
    <t>MEN'S SEMI'S 'B'</t>
  </si>
  <si>
    <t>WOMEN'S SINGLES LEAGUE 'A' RESULTS - JUNE 2017</t>
  </si>
  <si>
    <t>Ester Steadman</t>
  </si>
  <si>
    <t>WOMEN'S SEMI'S 'A'</t>
  </si>
  <si>
    <t>WOMEN'S FINALS</t>
  </si>
  <si>
    <t>21</t>
  </si>
  <si>
    <t>12</t>
  </si>
  <si>
    <t>10</t>
  </si>
  <si>
    <t>7</t>
  </si>
  <si>
    <t>18</t>
  </si>
  <si>
    <t>4</t>
  </si>
  <si>
    <t>9</t>
  </si>
  <si>
    <t>14</t>
  </si>
  <si>
    <t>42</t>
  </si>
  <si>
    <t>Ann Louise Slee</t>
  </si>
  <si>
    <t>Annabel Hon</t>
  </si>
  <si>
    <t>Hannah Seacrove</t>
  </si>
  <si>
    <t>Ashvita Mar</t>
  </si>
  <si>
    <t>Priya Mar</t>
  </si>
  <si>
    <t>21--10</t>
  </si>
  <si>
    <t>18--21</t>
  </si>
  <si>
    <t xml:space="preserve">Nikki White </t>
  </si>
  <si>
    <t>Ann Fann</t>
  </si>
  <si>
    <t>Eleanor Cole</t>
  </si>
  <si>
    <t>14--21</t>
  </si>
  <si>
    <t>21--13</t>
  </si>
  <si>
    <t>13--21</t>
  </si>
  <si>
    <t xml:space="preserve">Ben Quinton </t>
  </si>
  <si>
    <t>Adam Porter</t>
  </si>
  <si>
    <t xml:space="preserve">Richard Sham </t>
  </si>
  <si>
    <t xml:space="preserve">David Kane </t>
  </si>
  <si>
    <t>Hannah Seagrove</t>
  </si>
  <si>
    <t xml:space="preserve">Sara Foster </t>
  </si>
  <si>
    <t xml:space="preserve">Zhi Lun Ng </t>
  </si>
  <si>
    <t>16--21</t>
  </si>
  <si>
    <t>15--21</t>
  </si>
  <si>
    <t>21--15</t>
  </si>
  <si>
    <t xml:space="preserve">Adam Poter </t>
  </si>
  <si>
    <t>Zhi Lung Ng</t>
  </si>
  <si>
    <t>Chris Long</t>
  </si>
  <si>
    <t>Raf Badrinath</t>
  </si>
  <si>
    <t xml:space="preserve">Claire William </t>
  </si>
  <si>
    <t xml:space="preserve">Kim Novak </t>
  </si>
  <si>
    <t>19--21/17--21</t>
  </si>
  <si>
    <t xml:space="preserve">Jaakko Heishanen </t>
  </si>
  <si>
    <t xml:space="preserve">Nayan Patel </t>
  </si>
  <si>
    <t xml:space="preserve">Mohamed Waleed </t>
  </si>
  <si>
    <t>Gohar Masqood</t>
  </si>
  <si>
    <t xml:space="preserve">Ikstar Arifin </t>
  </si>
  <si>
    <t xml:space="preserve">Marc Peters </t>
  </si>
  <si>
    <t xml:space="preserve">Tony Brown </t>
  </si>
  <si>
    <t>Alistair Benjamen</t>
  </si>
  <si>
    <t>Anthony McDonald</t>
  </si>
  <si>
    <t>Mathew Johnson</t>
  </si>
  <si>
    <t xml:space="preserve">Alex Walker </t>
  </si>
  <si>
    <t xml:space="preserve">Martin Spurin </t>
  </si>
  <si>
    <t>Kris Ramjeeawon</t>
  </si>
  <si>
    <t xml:space="preserve">Mark Bishop </t>
  </si>
  <si>
    <t>21--16</t>
  </si>
  <si>
    <t>11--21</t>
  </si>
  <si>
    <t xml:space="preserve">Gohar Masqood </t>
  </si>
  <si>
    <t xml:space="preserve">William Chen </t>
  </si>
  <si>
    <t xml:space="preserve">Neil Peters </t>
  </si>
  <si>
    <t>21--18</t>
  </si>
  <si>
    <t>7--15/8--15</t>
  </si>
  <si>
    <t xml:space="preserve">Leon Jake Li Lim </t>
  </si>
  <si>
    <t>Teja Vaddavalli</t>
  </si>
  <si>
    <t xml:space="preserve">Nikhil Patel </t>
  </si>
  <si>
    <t>Zhi Lung</t>
  </si>
  <si>
    <t>21--14</t>
  </si>
  <si>
    <t xml:space="preserve">Adam Porter </t>
  </si>
  <si>
    <t xml:space="preserve">Luke Pearce </t>
  </si>
  <si>
    <t>21--19</t>
  </si>
  <si>
    <t>21--16/21--15</t>
  </si>
  <si>
    <t>Luke Quan</t>
  </si>
  <si>
    <r>
      <rPr>
        <b/>
        <sz val="10"/>
        <rFont val="Arial"/>
        <family val="2"/>
      </rPr>
      <t>24</t>
    </r>
    <r>
      <rPr>
        <sz val="10"/>
        <rFont val="Arial"/>
        <family val="2"/>
      </rPr>
      <t>-22</t>
    </r>
  </si>
  <si>
    <r>
      <rPr>
        <b/>
        <sz val="10"/>
        <rFont val="Arial"/>
        <family val="2"/>
      </rPr>
      <t>21</t>
    </r>
    <r>
      <rPr>
        <sz val="10"/>
        <rFont val="Arial"/>
        <family val="2"/>
      </rPr>
      <t xml:space="preserve"> - 16</t>
    </r>
  </si>
  <si>
    <r>
      <t>18-</t>
    </r>
    <r>
      <rPr>
        <b/>
        <sz val="10"/>
        <rFont val="Arial"/>
        <family val="2"/>
      </rPr>
      <t>21</t>
    </r>
  </si>
  <si>
    <t>Ali Kuman</t>
  </si>
  <si>
    <t>Nikki Czech</t>
  </si>
  <si>
    <t>Kyoko</t>
  </si>
  <si>
    <t>15 - 21</t>
  </si>
  <si>
    <t>17 - 21, 16 - 21</t>
  </si>
  <si>
    <t>16-21</t>
  </si>
  <si>
    <t>9,21</t>
  </si>
  <si>
    <t>21,11</t>
  </si>
  <si>
    <t>17-21\13-21</t>
  </si>
  <si>
    <t>Si Pan Long</t>
  </si>
  <si>
    <t>Vincent</t>
  </si>
  <si>
    <t>Ai</t>
  </si>
  <si>
    <t>Matthew</t>
  </si>
  <si>
    <t>Jonathan</t>
  </si>
  <si>
    <t>Nikki</t>
  </si>
  <si>
    <t>21,8</t>
  </si>
  <si>
    <t>20,22</t>
  </si>
  <si>
    <t>12,21</t>
  </si>
  <si>
    <t>22,20</t>
  </si>
  <si>
    <t>19,21</t>
  </si>
  <si>
    <t>11,21</t>
  </si>
  <si>
    <t>3rd Place</t>
  </si>
  <si>
    <r>
      <t>12,</t>
    </r>
    <r>
      <rPr>
        <b/>
        <sz val="10"/>
        <rFont val="Arial"/>
        <family val="2"/>
      </rPr>
      <t>21</t>
    </r>
    <r>
      <rPr>
        <sz val="10"/>
        <rFont val="Arial"/>
        <family val="2"/>
      </rPr>
      <t xml:space="preserve"> - 22,</t>
    </r>
    <r>
      <rPr>
        <b/>
        <sz val="10"/>
        <rFont val="Arial"/>
        <family val="2"/>
      </rPr>
      <t>24</t>
    </r>
  </si>
  <si>
    <t>Matthew Scammel</t>
  </si>
  <si>
    <t>Elissa Seddon</t>
  </si>
  <si>
    <t>17-21</t>
  </si>
  <si>
    <t>12--21</t>
  </si>
  <si>
    <r>
      <t>21-</t>
    </r>
    <r>
      <rPr>
        <sz val="10"/>
        <rFont val="Arial"/>
        <family val="2"/>
      </rPr>
      <t xml:space="preserve">14  / </t>
    </r>
    <r>
      <rPr>
        <b/>
        <sz val="10"/>
        <rFont val="Arial"/>
        <family val="2"/>
      </rPr>
      <t>21-</t>
    </r>
    <r>
      <rPr>
        <sz val="10"/>
        <rFont val="Arial"/>
        <family val="2"/>
      </rPr>
      <t>5</t>
    </r>
  </si>
  <si>
    <r>
      <t xml:space="preserve">( 10 - </t>
    </r>
    <r>
      <rPr>
        <b/>
        <sz val="10"/>
        <rFont val="Arial"/>
        <family val="2"/>
      </rPr>
      <t>15 )  ( 16</t>
    </r>
    <r>
      <rPr>
        <sz val="10"/>
        <rFont val="Arial"/>
        <family val="2"/>
      </rPr>
      <t xml:space="preserve"> - 14 )   ( </t>
    </r>
    <r>
      <rPr>
        <b/>
        <sz val="10"/>
        <rFont val="Arial"/>
        <family val="2"/>
      </rPr>
      <t>15</t>
    </r>
    <r>
      <rPr>
        <sz val="10"/>
        <rFont val="Arial"/>
        <family val="2"/>
      </rPr>
      <t xml:space="preserve"> - 13 )</t>
    </r>
  </si>
  <si>
    <r>
      <t>(</t>
    </r>
    <r>
      <rPr>
        <b/>
        <sz val="10"/>
        <rFont val="Arial"/>
        <family val="2"/>
      </rPr>
      <t>21</t>
    </r>
    <r>
      <rPr>
        <sz val="10"/>
        <rFont val="Arial"/>
        <family val="2"/>
      </rPr>
      <t>-17) (6-</t>
    </r>
    <r>
      <rPr>
        <b/>
        <sz val="10"/>
        <rFont val="Arial"/>
        <family val="2"/>
      </rPr>
      <t>21)  (21</t>
    </r>
    <r>
      <rPr>
        <sz val="10"/>
        <rFont val="Arial"/>
        <family val="2"/>
      </rPr>
      <t>-19)</t>
    </r>
  </si>
  <si>
    <t xml:space="preserve">Jeanath Kan </t>
  </si>
  <si>
    <t>21--16  /  21--15</t>
  </si>
  <si>
    <t>21--9</t>
  </si>
  <si>
    <t xml:space="preserve">  </t>
  </si>
  <si>
    <t>7--15  /  8--15</t>
  </si>
  <si>
    <t xml:space="preserve">Ann-Louise Slee </t>
  </si>
  <si>
    <t xml:space="preserve">Claire Gwilliam </t>
  </si>
  <si>
    <t>19--21   /   17--21</t>
  </si>
  <si>
    <t>21-18  /  12-21  /  11-21</t>
  </si>
  <si>
    <t>(10-15)  (16-14) (15-13)</t>
  </si>
  <si>
    <t>21-14  / 21-5</t>
  </si>
  <si>
    <t>(17-21)  (16-21)</t>
  </si>
  <si>
    <t>(17-21)  (13-21)</t>
  </si>
  <si>
    <t>(12-21)  (22-24)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</si>
</sst>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1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9" xfId="0" applyFont="1" applyBorder="1" applyAlignment="1"/>
    <xf numFmtId="0" fontId="1" fillId="0" borderId="12" xfId="0" applyFont="1" applyBorder="1"/>
    <xf numFmtId="0" fontId="1" fillId="0" borderId="9" xfId="0" applyFont="1" applyBorder="1"/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7" xfId="0" applyFont="1" applyBorder="1"/>
    <xf numFmtId="0" fontId="1" fillId="0" borderId="12" xfId="0" applyFont="1" applyBorder="1" applyAlignment="1"/>
    <xf numFmtId="0" fontId="1" fillId="0" borderId="12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1" applyFont="1"/>
    <xf numFmtId="0" fontId="1" fillId="3" borderId="9" xfId="0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3" borderId="7" xfId="0" applyFont="1" applyFill="1" applyBorder="1"/>
    <xf numFmtId="0" fontId="1" fillId="3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7" xfId="0" applyFont="1" applyBorder="1" applyAlignment="1">
      <alignment wrapText="1"/>
    </xf>
    <xf numFmtId="0" fontId="1" fillId="0" borderId="9" xfId="0" applyFont="1" applyBorder="1" applyAlignment="1">
      <alignment horizontal="left"/>
    </xf>
    <xf numFmtId="49" fontId="1" fillId="0" borderId="0" xfId="0" applyNumberFormat="1" applyFont="1"/>
    <xf numFmtId="0" fontId="1" fillId="0" borderId="0" xfId="0" applyFont="1" applyFill="1" applyBorder="1"/>
    <xf numFmtId="0" fontId="1" fillId="0" borderId="7" xfId="0" applyFont="1" applyFill="1" applyBorder="1"/>
    <xf numFmtId="0" fontId="1" fillId="0" borderId="9" xfId="0" applyFont="1" applyFill="1" applyBorder="1"/>
    <xf numFmtId="0" fontId="1" fillId="0" borderId="12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3" borderId="7" xfId="0" applyFont="1" applyFill="1" applyBorder="1"/>
    <xf numFmtId="0" fontId="4" fillId="3" borderId="9" xfId="0" applyFont="1" applyFill="1" applyBorder="1"/>
    <xf numFmtId="16" fontId="1" fillId="0" borderId="0" xfId="0" applyNumberFormat="1" applyFont="1"/>
    <xf numFmtId="0" fontId="2" fillId="0" borderId="0" xfId="0" applyFont="1" applyBorder="1" applyAlignment="1">
      <alignment vertical="center"/>
    </xf>
    <xf numFmtId="0" fontId="4" fillId="0" borderId="7" xfId="0" applyFont="1" applyBorder="1"/>
    <xf numFmtId="0" fontId="4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3" borderId="9" xfId="0" applyFill="1" applyBorder="1"/>
    <xf numFmtId="0" fontId="0" fillId="0" borderId="1" xfId="0" applyBorder="1"/>
    <xf numFmtId="0" fontId="0" fillId="0" borderId="4" xfId="0" applyBorder="1"/>
    <xf numFmtId="0" fontId="0" fillId="0" borderId="7" xfId="0" applyBorder="1" applyAlignment="1"/>
    <xf numFmtId="0" fontId="0" fillId="0" borderId="9" xfId="0" applyBorder="1" applyAlignment="1"/>
    <xf numFmtId="0" fontId="0" fillId="0" borderId="7" xfId="0" applyFill="1" applyBorder="1" applyAlignment="1"/>
    <xf numFmtId="0" fontId="0" fillId="0" borderId="9" xfId="0" applyFill="1" applyBorder="1" applyAlignment="1"/>
    <xf numFmtId="0" fontId="0" fillId="0" borderId="12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7" xfId="0" applyFill="1" applyBorder="1"/>
    <xf numFmtId="0" fontId="0" fillId="0" borderId="7" xfId="0" applyFill="1" applyBorder="1"/>
    <xf numFmtId="0" fontId="0" fillId="0" borderId="9" xfId="0" applyFill="1" applyBorder="1"/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3" borderId="4" xfId="0" applyFill="1" applyBorder="1" applyAlignment="1"/>
    <xf numFmtId="0" fontId="0" fillId="0" borderId="4" xfId="0" applyBorder="1" applyAlignment="1">
      <alignment horizontal="left"/>
    </xf>
    <xf numFmtId="0" fontId="4" fillId="0" borderId="0" xfId="0" applyFont="1"/>
    <xf numFmtId="0" fontId="0" fillId="0" borderId="12" xfId="0" applyBorder="1" applyAlignment="1"/>
    <xf numFmtId="0" fontId="0" fillId="0" borderId="12" xfId="0" applyBorder="1"/>
    <xf numFmtId="0" fontId="4" fillId="3" borderId="4" xfId="0" applyFont="1" applyFill="1" applyBorder="1"/>
    <xf numFmtId="0" fontId="4" fillId="3" borderId="6" xfId="0" applyFont="1" applyFill="1" applyBorder="1"/>
    <xf numFmtId="0" fontId="1" fillId="0" borderId="6" xfId="0" applyFont="1" applyBorder="1" applyAlignment="1">
      <alignment horizontal="left"/>
    </xf>
    <xf numFmtId="0" fontId="4" fillId="0" borderId="2" xfId="0" applyFont="1" applyBorder="1"/>
    <xf numFmtId="0" fontId="4" fillId="0" borderId="5" xfId="0" applyFont="1" applyBorder="1"/>
    <xf numFmtId="0" fontId="4" fillId="0" borderId="2" xfId="0" applyFont="1" applyBorder="1" applyAlignment="1"/>
    <xf numFmtId="0" fontId="4" fillId="0" borderId="5" xfId="0" applyFont="1" applyBorder="1" applyAlignment="1"/>
    <xf numFmtId="0" fontId="4" fillId="3" borderId="1" xfId="0" applyFont="1" applyFill="1" applyBorder="1" applyAlignment="1"/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1" fillId="3" borderId="3" xfId="0" applyFont="1" applyFill="1" applyBorder="1" applyAlignment="1">
      <alignment vertical="center"/>
    </xf>
    <xf numFmtId="0" fontId="0" fillId="3" borderId="4" xfId="0" applyFill="1" applyBorder="1"/>
    <xf numFmtId="0" fontId="1" fillId="3" borderId="6" xfId="0" applyFont="1" applyFill="1" applyBorder="1" applyAlignment="1">
      <alignment vertical="center"/>
    </xf>
    <xf numFmtId="0" fontId="1" fillId="0" borderId="2" xfId="0" applyFont="1" applyBorder="1" applyAlignment="1"/>
    <xf numFmtId="0" fontId="0" fillId="0" borderId="4" xfId="0" applyBorder="1" applyAlignment="1"/>
    <xf numFmtId="0" fontId="1" fillId="0" borderId="5" xfId="0" applyFont="1" applyBorder="1" applyAlignment="1"/>
    <xf numFmtId="0" fontId="1" fillId="3" borderId="5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2" xfId="0" applyBorder="1"/>
    <xf numFmtId="0" fontId="1" fillId="0" borderId="3" xfId="0" applyFont="1" applyBorder="1" applyAlignment="1">
      <alignment vertical="center"/>
    </xf>
    <xf numFmtId="0" fontId="0" fillId="0" borderId="5" xfId="0" applyBorder="1"/>
    <xf numFmtId="0" fontId="1" fillId="0" borderId="6" xfId="0" applyFont="1" applyBorder="1" applyAlignment="1">
      <alignment vertical="center"/>
    </xf>
    <xf numFmtId="0" fontId="1" fillId="3" borderId="5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0" borderId="1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0" borderId="1" xfId="0" applyBorder="1" applyAlignment="1"/>
    <xf numFmtId="0" fontId="1" fillId="0" borderId="3" xfId="0" applyFont="1" applyBorder="1" applyAlignment="1"/>
    <xf numFmtId="0" fontId="0" fillId="3" borderId="4" xfId="0" applyFill="1" applyBorder="1" applyAlignment="1"/>
    <xf numFmtId="0" fontId="1" fillId="0" borderId="6" xfId="0" applyFont="1" applyBorder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16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" fontId="0" fillId="0" borderId="1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" fillId="0" borderId="7" xfId="0" quotePrefix="1" applyNumberFormat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17" fontId="0" fillId="0" borderId="7" xfId="0" applyNumberFormat="1" applyBorder="1" applyAlignment="1">
      <alignment horizontal="center" vertical="center"/>
    </xf>
    <xf numFmtId="0" fontId="0" fillId="0" borderId="7" xfId="2" applyNumberFormat="1" applyFont="1" applyBorder="1" applyAlignment="1">
      <alignment horizontal="center" vertical="center"/>
    </xf>
    <xf numFmtId="0" fontId="1" fillId="0" borderId="9" xfId="2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7" fontId="0" fillId="0" borderId="3" xfId="0" applyNumberFormat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/>
    </xf>
    <xf numFmtId="16" fontId="1" fillId="0" borderId="4" xfId="0" applyNumberFormat="1" applyFont="1" applyBorder="1" applyAlignment="1">
      <alignment horizontal="center" vertical="center"/>
    </xf>
    <xf numFmtId="16" fontId="1" fillId="0" borderId="6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3" borderId="9" xfId="0" applyFont="1" applyFill="1" applyBorder="1" applyAlignment="1"/>
    <xf numFmtId="0" fontId="0" fillId="0" borderId="9" xfId="0" applyFont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198"/>
  <sheetViews>
    <sheetView workbookViewId="0">
      <pane ySplit="2" topLeftCell="A96" activePane="bottomLeft" state="frozen"/>
      <selection activeCell="Q126" sqref="Q126"/>
      <selection pane="bottomLeft" activeCell="D123" sqref="D123"/>
    </sheetView>
  </sheetViews>
  <sheetFormatPr defaultRowHeight="12.75"/>
  <cols>
    <col min="1" max="1" width="1.140625" style="1" customWidth="1"/>
    <col min="2" max="2" width="3.5703125" style="1" customWidth="1"/>
    <col min="3" max="3" width="18.140625" style="1" customWidth="1"/>
    <col min="4" max="11" width="7.7109375" style="1" customWidth="1"/>
    <col min="12" max="12" width="9.140625" style="1"/>
    <col min="13" max="13" width="5.7109375" style="1" customWidth="1"/>
    <col min="14" max="16384" width="9.140625" style="1"/>
  </cols>
  <sheetData>
    <row r="1" spans="2:12" ht="11.25" customHeight="1">
      <c r="B1" s="167" t="s">
        <v>0</v>
      </c>
      <c r="C1" s="168"/>
      <c r="D1" s="168"/>
      <c r="E1" s="168"/>
      <c r="F1" s="168"/>
      <c r="G1" s="168"/>
      <c r="H1" s="168"/>
      <c r="I1" s="168"/>
      <c r="J1" s="169"/>
      <c r="K1" s="168"/>
      <c r="L1" s="169"/>
    </row>
    <row r="2" spans="2:12" ht="12" customHeight="1" thickBot="1">
      <c r="B2" s="170"/>
      <c r="C2" s="171"/>
      <c r="D2" s="171"/>
      <c r="E2" s="171"/>
      <c r="F2" s="171"/>
      <c r="G2" s="171"/>
      <c r="H2" s="171"/>
      <c r="I2" s="171"/>
      <c r="J2" s="172"/>
      <c r="K2" s="171"/>
      <c r="L2" s="172"/>
    </row>
    <row r="3" spans="2:12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3.5" thickBot="1"/>
    <row r="5" spans="2:12" ht="12.75" customHeight="1">
      <c r="B5" s="195" t="s">
        <v>1</v>
      </c>
      <c r="C5" s="196"/>
      <c r="D5" s="142" t="s">
        <v>2</v>
      </c>
      <c r="E5" s="142" t="s">
        <v>3</v>
      </c>
      <c r="F5" s="142" t="s">
        <v>4</v>
      </c>
      <c r="G5" s="142" t="s">
        <v>5</v>
      </c>
      <c r="H5" s="142" t="s">
        <v>6</v>
      </c>
      <c r="I5" s="176" t="s">
        <v>7</v>
      </c>
      <c r="J5" s="176" t="s">
        <v>8</v>
      </c>
      <c r="K5" s="176" t="s">
        <v>9</v>
      </c>
      <c r="L5" s="142" t="s">
        <v>10</v>
      </c>
    </row>
    <row r="6" spans="2:12" ht="12.75" customHeight="1" thickBot="1">
      <c r="B6" s="197"/>
      <c r="C6" s="198"/>
      <c r="D6" s="143"/>
      <c r="E6" s="143"/>
      <c r="F6" s="143"/>
      <c r="G6" s="143"/>
      <c r="H6" s="143"/>
      <c r="I6" s="177"/>
      <c r="J6" s="177"/>
      <c r="K6" s="177"/>
      <c r="L6" s="143"/>
    </row>
    <row r="7" spans="2:12" ht="12.75" customHeight="1" thickBot="1">
      <c r="B7" s="157" t="s">
        <v>2</v>
      </c>
      <c r="C7" s="3" t="s">
        <v>11</v>
      </c>
      <c r="D7" s="178"/>
      <c r="E7" s="166">
        <v>21</v>
      </c>
      <c r="F7" s="166">
        <v>21</v>
      </c>
      <c r="G7" s="166">
        <v>21</v>
      </c>
      <c r="H7" s="142">
        <f>COUNTIF(D7:G8,21)</f>
        <v>3</v>
      </c>
      <c r="I7" s="142">
        <f>SUM(D7:G8)</f>
        <v>63</v>
      </c>
      <c r="J7" s="142">
        <v>34</v>
      </c>
      <c r="K7" s="142">
        <f>SUM(I7-J7)</f>
        <v>29</v>
      </c>
      <c r="L7" s="166">
        <v>1</v>
      </c>
    </row>
    <row r="8" spans="2:12" ht="12.75" customHeight="1" thickBot="1">
      <c r="B8" s="125"/>
      <c r="C8" s="4" t="s">
        <v>12</v>
      </c>
      <c r="D8" s="178"/>
      <c r="E8" s="166"/>
      <c r="F8" s="166"/>
      <c r="G8" s="166"/>
      <c r="H8" s="143"/>
      <c r="I8" s="143"/>
      <c r="J8" s="143"/>
      <c r="K8" s="143"/>
      <c r="L8" s="166"/>
    </row>
    <row r="9" spans="2:12" ht="12.75" customHeight="1" thickBot="1">
      <c r="B9" s="157" t="s">
        <v>3</v>
      </c>
      <c r="C9" s="3" t="s">
        <v>13</v>
      </c>
      <c r="D9" s="184" t="s">
        <v>236</v>
      </c>
      <c r="E9" s="188"/>
      <c r="F9" s="186" t="s">
        <v>235</v>
      </c>
      <c r="G9" s="186" t="s">
        <v>235</v>
      </c>
      <c r="H9" s="142">
        <f t="shared" ref="H9" si="0">COUNTIF(D9:G10,21)</f>
        <v>2</v>
      </c>
      <c r="I9" s="142">
        <v>54</v>
      </c>
      <c r="J9" s="142">
        <v>38</v>
      </c>
      <c r="K9" s="142">
        <f t="shared" ref="K9" si="1">SUM(I9-J9)</f>
        <v>16</v>
      </c>
      <c r="L9" s="166">
        <v>2</v>
      </c>
    </row>
    <row r="10" spans="2:12" ht="12.75" customHeight="1" thickBot="1">
      <c r="B10" s="125"/>
      <c r="C10" s="4" t="s">
        <v>14</v>
      </c>
      <c r="D10" s="185"/>
      <c r="E10" s="188"/>
      <c r="F10" s="187"/>
      <c r="G10" s="187"/>
      <c r="H10" s="143"/>
      <c r="I10" s="143"/>
      <c r="J10" s="143"/>
      <c r="K10" s="143"/>
      <c r="L10" s="166"/>
    </row>
    <row r="11" spans="2:12" ht="12.75" customHeight="1" thickBot="1">
      <c r="B11" s="157" t="s">
        <v>4</v>
      </c>
      <c r="C11" s="5" t="s">
        <v>15</v>
      </c>
      <c r="D11" s="184" t="s">
        <v>239</v>
      </c>
      <c r="E11" s="186" t="s">
        <v>237</v>
      </c>
      <c r="F11" s="188"/>
      <c r="G11" s="186" t="s">
        <v>235</v>
      </c>
      <c r="H11" s="142">
        <f t="shared" ref="H11" si="2">COUNTIF(D11:G12,21)</f>
        <v>1</v>
      </c>
      <c r="I11" s="142">
        <v>49</v>
      </c>
      <c r="J11" s="142">
        <v>49</v>
      </c>
      <c r="K11" s="142">
        <f t="shared" ref="K11" si="3">SUM(I11-J11)</f>
        <v>0</v>
      </c>
      <c r="L11" s="166">
        <v>3</v>
      </c>
    </row>
    <row r="12" spans="2:12" ht="12.75" customHeight="1" thickBot="1">
      <c r="B12" s="125"/>
      <c r="C12" s="6" t="s">
        <v>16</v>
      </c>
      <c r="D12" s="185"/>
      <c r="E12" s="187"/>
      <c r="F12" s="188"/>
      <c r="G12" s="187"/>
      <c r="H12" s="143"/>
      <c r="I12" s="143"/>
      <c r="J12" s="143"/>
      <c r="K12" s="143"/>
      <c r="L12" s="166"/>
    </row>
    <row r="13" spans="2:12" ht="12.75" customHeight="1" thickBot="1">
      <c r="B13" s="157" t="s">
        <v>5</v>
      </c>
      <c r="C13" s="5" t="s">
        <v>17</v>
      </c>
      <c r="D13" s="184" t="s">
        <v>240</v>
      </c>
      <c r="E13" s="186" t="s">
        <v>238</v>
      </c>
      <c r="F13" s="186" t="s">
        <v>238</v>
      </c>
      <c r="G13" s="188"/>
      <c r="H13" s="142">
        <f t="shared" ref="H13" si="4">COUNTIF(D13:G14,21)</f>
        <v>0</v>
      </c>
      <c r="I13" s="142">
        <v>15</v>
      </c>
      <c r="J13" s="142">
        <v>63</v>
      </c>
      <c r="K13" s="142">
        <f t="shared" ref="K13" si="5">SUM(I13-J13)</f>
        <v>-48</v>
      </c>
      <c r="L13" s="166">
        <v>4</v>
      </c>
    </row>
    <row r="14" spans="2:12" ht="12.75" customHeight="1" thickBot="1">
      <c r="B14" s="125"/>
      <c r="C14" s="6" t="s">
        <v>18</v>
      </c>
      <c r="D14" s="185"/>
      <c r="E14" s="187"/>
      <c r="F14" s="187"/>
      <c r="G14" s="188"/>
      <c r="H14" s="143"/>
      <c r="I14" s="143"/>
      <c r="J14" s="143"/>
      <c r="K14" s="143"/>
      <c r="L14" s="166"/>
    </row>
    <row r="15" spans="2:12" ht="12.75" customHeight="1">
      <c r="B15" s="7"/>
      <c r="C15" s="8"/>
      <c r="D15" s="7"/>
      <c r="E15" s="7"/>
      <c r="F15" s="7"/>
      <c r="G15" s="9"/>
      <c r="H15" s="7"/>
      <c r="I15" s="7"/>
      <c r="J15" s="7"/>
      <c r="K15" s="7"/>
      <c r="L15" s="7"/>
    </row>
    <row r="16" spans="2:12" ht="12.75" customHeight="1">
      <c r="B16" s="7"/>
      <c r="C16" s="10"/>
      <c r="D16" s="7"/>
      <c r="E16" s="7"/>
      <c r="F16" s="7"/>
    </row>
    <row r="17" spans="2:12" ht="12.75" customHeight="1">
      <c r="B17" s="1" t="s">
        <v>19</v>
      </c>
      <c r="C17" s="10"/>
      <c r="D17" s="7"/>
      <c r="E17" s="7"/>
      <c r="F17" s="7"/>
    </row>
    <row r="18" spans="2:12" ht="12.75" customHeight="1">
      <c r="C18" s="10"/>
      <c r="D18" s="7"/>
      <c r="E18" s="7"/>
      <c r="F18" s="7"/>
    </row>
    <row r="19" spans="2:12" ht="12.75" customHeight="1" thickBot="1"/>
    <row r="20" spans="2:12" ht="12.75" customHeight="1">
      <c r="B20" s="191" t="s">
        <v>20</v>
      </c>
      <c r="C20" s="192"/>
      <c r="D20" s="141" t="s">
        <v>2</v>
      </c>
      <c r="E20" s="142" t="s">
        <v>3</v>
      </c>
      <c r="F20" s="142" t="s">
        <v>4</v>
      </c>
      <c r="G20" s="142" t="s">
        <v>5</v>
      </c>
      <c r="H20" s="142" t="s">
        <v>6</v>
      </c>
      <c r="I20" s="176" t="s">
        <v>7</v>
      </c>
      <c r="J20" s="176" t="s">
        <v>8</v>
      </c>
      <c r="K20" s="176" t="s">
        <v>9</v>
      </c>
      <c r="L20" s="142" t="s">
        <v>10</v>
      </c>
    </row>
    <row r="21" spans="2:12" ht="12.75" customHeight="1" thickBot="1">
      <c r="B21" s="193"/>
      <c r="C21" s="194"/>
      <c r="D21" s="132"/>
      <c r="E21" s="143"/>
      <c r="F21" s="143"/>
      <c r="G21" s="143"/>
      <c r="H21" s="143"/>
      <c r="I21" s="177"/>
      <c r="J21" s="177"/>
      <c r="K21" s="177"/>
      <c r="L21" s="143"/>
    </row>
    <row r="22" spans="2:12" ht="12.75" customHeight="1" thickBot="1">
      <c r="B22" s="189" t="s">
        <v>2</v>
      </c>
      <c r="C22" s="11" t="s">
        <v>21</v>
      </c>
      <c r="D22" s="190"/>
      <c r="E22" s="186" t="s">
        <v>235</v>
      </c>
      <c r="F22" s="186" t="s">
        <v>235</v>
      </c>
      <c r="G22" s="186" t="s">
        <v>235</v>
      </c>
      <c r="H22" s="166">
        <f>COUNTIF(D22:G23,21)</f>
        <v>3</v>
      </c>
      <c r="I22" s="166">
        <v>63</v>
      </c>
      <c r="J22" s="186" t="s">
        <v>243</v>
      </c>
      <c r="K22" s="166">
        <f>SUM(I22-J22)</f>
        <v>21</v>
      </c>
      <c r="L22" s="166">
        <v>1</v>
      </c>
    </row>
    <row r="23" spans="2:12" ht="12.75" customHeight="1" thickBot="1">
      <c r="B23" s="125"/>
      <c r="C23" s="6" t="s">
        <v>22</v>
      </c>
      <c r="D23" s="190"/>
      <c r="E23" s="187"/>
      <c r="F23" s="187"/>
      <c r="G23" s="187"/>
      <c r="H23" s="166"/>
      <c r="I23" s="166"/>
      <c r="J23" s="166"/>
      <c r="K23" s="166"/>
      <c r="L23" s="166"/>
    </row>
    <row r="24" spans="2:12" ht="12.75" customHeight="1" thickBot="1">
      <c r="B24" s="157" t="s">
        <v>3</v>
      </c>
      <c r="C24" s="11" t="s">
        <v>23</v>
      </c>
      <c r="D24" s="184" t="s">
        <v>237</v>
      </c>
      <c r="E24" s="188"/>
      <c r="F24" s="186" t="s">
        <v>236</v>
      </c>
      <c r="G24" s="186" t="s">
        <v>241</v>
      </c>
      <c r="H24" s="166">
        <f t="shared" ref="H24" si="6">COUNTIF(D24:G25,21)</f>
        <v>0</v>
      </c>
      <c r="I24" s="166">
        <v>31</v>
      </c>
      <c r="J24" s="166">
        <v>63</v>
      </c>
      <c r="K24" s="166">
        <f t="shared" ref="K24" si="7">SUM(I24-J24)</f>
        <v>-32</v>
      </c>
      <c r="L24" s="166">
        <v>4</v>
      </c>
    </row>
    <row r="25" spans="2:12" ht="12.75" customHeight="1" thickBot="1">
      <c r="B25" s="125"/>
      <c r="C25" s="6" t="s">
        <v>24</v>
      </c>
      <c r="D25" s="185"/>
      <c r="E25" s="188"/>
      <c r="F25" s="187"/>
      <c r="G25" s="187"/>
      <c r="H25" s="166"/>
      <c r="I25" s="166"/>
      <c r="J25" s="166"/>
      <c r="K25" s="166"/>
      <c r="L25" s="166"/>
    </row>
    <row r="26" spans="2:12" ht="12.75" customHeight="1" thickBot="1">
      <c r="B26" s="157" t="s">
        <v>4</v>
      </c>
      <c r="C26" s="11" t="s">
        <v>25</v>
      </c>
      <c r="D26" s="184" t="s">
        <v>239</v>
      </c>
      <c r="E26" s="186" t="s">
        <v>235</v>
      </c>
      <c r="F26" s="188"/>
      <c r="G26" s="186" t="s">
        <v>235</v>
      </c>
      <c r="H26" s="166">
        <f t="shared" ref="H26" si="8">COUNTIF(D26:G27,21)</f>
        <v>2</v>
      </c>
      <c r="I26" s="166">
        <v>60</v>
      </c>
      <c r="J26" s="166">
        <v>45</v>
      </c>
      <c r="K26" s="166">
        <f t="shared" ref="K26" si="9">SUM(I26-J26)</f>
        <v>15</v>
      </c>
      <c r="L26" s="166">
        <v>2</v>
      </c>
    </row>
    <row r="27" spans="2:12" ht="12.75" customHeight="1" thickBot="1">
      <c r="B27" s="125"/>
      <c r="C27" s="6" t="s">
        <v>26</v>
      </c>
      <c r="D27" s="185"/>
      <c r="E27" s="187"/>
      <c r="F27" s="188"/>
      <c r="G27" s="187"/>
      <c r="H27" s="166"/>
      <c r="I27" s="166"/>
      <c r="J27" s="166"/>
      <c r="K27" s="166"/>
      <c r="L27" s="166"/>
    </row>
    <row r="28" spans="2:12" ht="12.75" customHeight="1" thickBot="1">
      <c r="B28" s="157" t="s">
        <v>5</v>
      </c>
      <c r="C28" s="3" t="s">
        <v>27</v>
      </c>
      <c r="D28" s="184" t="s">
        <v>242</v>
      </c>
      <c r="E28" s="186" t="s">
        <v>235</v>
      </c>
      <c r="F28" s="186" t="s">
        <v>236</v>
      </c>
      <c r="G28" s="188"/>
      <c r="H28" s="166">
        <f t="shared" ref="H28" si="10">COUNTIF(D28:G29,21)</f>
        <v>1</v>
      </c>
      <c r="I28" s="166">
        <v>47</v>
      </c>
      <c r="J28" s="166">
        <v>51</v>
      </c>
      <c r="K28" s="166">
        <f t="shared" ref="K28" si="11">SUM(I28-J28)</f>
        <v>-4</v>
      </c>
      <c r="L28" s="166">
        <v>3</v>
      </c>
    </row>
    <row r="29" spans="2:12" ht="12.75" customHeight="1" thickBot="1">
      <c r="B29" s="125"/>
      <c r="C29" s="4" t="s">
        <v>28</v>
      </c>
      <c r="D29" s="185"/>
      <c r="E29" s="187"/>
      <c r="F29" s="187"/>
      <c r="G29" s="188"/>
      <c r="H29" s="166"/>
      <c r="I29" s="166"/>
      <c r="J29" s="166"/>
      <c r="K29" s="166"/>
      <c r="L29" s="166"/>
    </row>
    <row r="30" spans="2:12" ht="12.75" customHeight="1">
      <c r="B30" s="7"/>
      <c r="C30" s="8"/>
      <c r="D30" s="7"/>
      <c r="E30" s="7"/>
      <c r="F30" s="7"/>
      <c r="G30" s="9"/>
      <c r="H30" s="7"/>
      <c r="I30" s="7"/>
      <c r="J30" s="7"/>
      <c r="K30" s="7"/>
      <c r="L30" s="7"/>
    </row>
    <row r="31" spans="2:12" ht="12.75" customHeight="1">
      <c r="B31" s="7"/>
      <c r="C31" s="10"/>
      <c r="D31" s="7"/>
      <c r="E31" s="7"/>
      <c r="F31" s="7"/>
    </row>
    <row r="32" spans="2:12" ht="12.75" customHeight="1">
      <c r="B32" s="1" t="s">
        <v>19</v>
      </c>
      <c r="C32" s="10"/>
      <c r="D32" s="7"/>
      <c r="E32" s="7"/>
      <c r="F32" s="7"/>
    </row>
    <row r="33" spans="2:12" ht="12.75" customHeight="1"/>
    <row r="34" spans="2:12" ht="12.75" customHeight="1" thickBot="1">
      <c r="C34" s="10"/>
      <c r="D34" s="7"/>
      <c r="E34" s="7"/>
      <c r="F34" s="7"/>
      <c r="G34" s="7"/>
      <c r="H34" s="7"/>
      <c r="I34" s="7"/>
      <c r="J34" s="7"/>
      <c r="K34" s="7"/>
    </row>
    <row r="35" spans="2:12" ht="12.75" customHeight="1">
      <c r="B35" s="157"/>
      <c r="C35" s="141"/>
      <c r="D35" s="142" t="s">
        <v>2</v>
      </c>
      <c r="E35" s="142" t="s">
        <v>3</v>
      </c>
      <c r="F35" s="142" t="s">
        <v>4</v>
      </c>
      <c r="G35" s="142" t="s">
        <v>5</v>
      </c>
      <c r="H35" s="142" t="s">
        <v>6</v>
      </c>
      <c r="I35" s="176" t="s">
        <v>7</v>
      </c>
      <c r="J35" s="176" t="s">
        <v>8</v>
      </c>
      <c r="K35" s="176" t="s">
        <v>9</v>
      </c>
      <c r="L35" s="142" t="s">
        <v>10</v>
      </c>
    </row>
    <row r="36" spans="2:12" ht="12.75" customHeight="1" thickBot="1">
      <c r="B36" s="125"/>
      <c r="C36" s="183"/>
      <c r="D36" s="143"/>
      <c r="E36" s="143"/>
      <c r="F36" s="143"/>
      <c r="G36" s="143"/>
      <c r="H36" s="143"/>
      <c r="I36" s="177"/>
      <c r="J36" s="177"/>
      <c r="K36" s="177"/>
      <c r="L36" s="143"/>
    </row>
    <row r="37" spans="2:12" ht="12.75" customHeight="1" thickBot="1">
      <c r="B37" s="157" t="s">
        <v>2</v>
      </c>
      <c r="C37" s="11"/>
      <c r="D37" s="178"/>
      <c r="E37" s="166"/>
      <c r="F37" s="166"/>
      <c r="G37" s="166"/>
      <c r="H37" s="166">
        <f>COUNTIF(D37:G38,21)</f>
        <v>0</v>
      </c>
      <c r="I37" s="166">
        <f>SUM(D37:G38)</f>
        <v>0</v>
      </c>
      <c r="J37" s="166">
        <f>SUM(D37:D44)</f>
        <v>0</v>
      </c>
      <c r="K37" s="166">
        <f>SUM(I37-J37)</f>
        <v>0</v>
      </c>
      <c r="L37" s="166"/>
    </row>
    <row r="38" spans="2:12" ht="12.75" customHeight="1" thickBot="1">
      <c r="B38" s="125"/>
      <c r="C38" s="6"/>
      <c r="D38" s="178"/>
      <c r="E38" s="166"/>
      <c r="F38" s="166"/>
      <c r="G38" s="166"/>
      <c r="H38" s="166"/>
      <c r="I38" s="166"/>
      <c r="J38" s="166"/>
      <c r="K38" s="166"/>
      <c r="L38" s="166"/>
    </row>
    <row r="39" spans="2:12" ht="12.75" customHeight="1" thickBot="1">
      <c r="B39" s="142" t="s">
        <v>3</v>
      </c>
      <c r="C39" s="11"/>
      <c r="D39" s="166"/>
      <c r="E39" s="175"/>
      <c r="F39" s="166"/>
      <c r="G39" s="166"/>
      <c r="H39" s="166">
        <f t="shared" ref="H39" si="12">COUNTIF(D39:G40,21)</f>
        <v>0</v>
      </c>
      <c r="I39" s="166">
        <f>SUM(D39:G40)</f>
        <v>0</v>
      </c>
      <c r="J39" s="166">
        <f>SUM(E37:E44)</f>
        <v>0</v>
      </c>
      <c r="K39" s="166">
        <f t="shared" ref="K39" si="13">SUM(I39-J39)</f>
        <v>0</v>
      </c>
      <c r="L39" s="166"/>
    </row>
    <row r="40" spans="2:12" ht="12.75" customHeight="1" thickBot="1">
      <c r="B40" s="143"/>
      <c r="C40" s="6"/>
      <c r="D40" s="166"/>
      <c r="E40" s="175"/>
      <c r="F40" s="166"/>
      <c r="G40" s="166"/>
      <c r="H40" s="166"/>
      <c r="I40" s="166"/>
      <c r="J40" s="166"/>
      <c r="K40" s="166"/>
      <c r="L40" s="166"/>
    </row>
    <row r="41" spans="2:12" ht="12.75" customHeight="1" thickBot="1">
      <c r="B41" s="142" t="s">
        <v>4</v>
      </c>
      <c r="C41" s="11"/>
      <c r="D41" s="166"/>
      <c r="E41" s="166"/>
      <c r="F41" s="175"/>
      <c r="G41" s="166"/>
      <c r="H41" s="166">
        <f t="shared" ref="H41" si="14">COUNTIF(D41:G42,21)</f>
        <v>0</v>
      </c>
      <c r="I41" s="166">
        <f t="shared" ref="I41" si="15">SUM(D41:G42)</f>
        <v>0</v>
      </c>
      <c r="J41" s="166">
        <f>SUM(F37:F44)</f>
        <v>0</v>
      </c>
      <c r="K41" s="166">
        <f t="shared" ref="K41" si="16">SUM(I41-J41)</f>
        <v>0</v>
      </c>
      <c r="L41" s="166"/>
    </row>
    <row r="42" spans="2:12" ht="12.75" customHeight="1" thickBot="1">
      <c r="B42" s="143"/>
      <c r="C42" s="6"/>
      <c r="D42" s="166"/>
      <c r="E42" s="166"/>
      <c r="F42" s="175"/>
      <c r="G42" s="166"/>
      <c r="H42" s="166"/>
      <c r="I42" s="166"/>
      <c r="J42" s="166"/>
      <c r="K42" s="166"/>
      <c r="L42" s="166"/>
    </row>
    <row r="43" spans="2:12" ht="12.75" customHeight="1" thickBot="1">
      <c r="B43" s="142" t="s">
        <v>5</v>
      </c>
      <c r="C43" s="11"/>
      <c r="D43" s="166"/>
      <c r="E43" s="166"/>
      <c r="F43" s="166"/>
      <c r="G43" s="175"/>
      <c r="H43" s="166">
        <f t="shared" ref="H43" si="17">COUNTIF(D43:G44,21)</f>
        <v>0</v>
      </c>
      <c r="I43" s="166">
        <f t="shared" ref="I43" si="18">SUM(D43:G44)</f>
        <v>0</v>
      </c>
      <c r="J43" s="166">
        <f>SUM(G37:G44)</f>
        <v>0</v>
      </c>
      <c r="K43" s="166">
        <f t="shared" ref="K43" si="19">SUM(I43-J43)</f>
        <v>0</v>
      </c>
      <c r="L43" s="166"/>
    </row>
    <row r="44" spans="2:12" ht="12.75" customHeight="1" thickBot="1">
      <c r="B44" s="143"/>
      <c r="C44" s="6"/>
      <c r="D44" s="166"/>
      <c r="E44" s="166"/>
      <c r="F44" s="166"/>
      <c r="G44" s="175"/>
      <c r="H44" s="166"/>
      <c r="I44" s="166"/>
      <c r="J44" s="166"/>
      <c r="K44" s="166"/>
      <c r="L44" s="166"/>
    </row>
    <row r="45" spans="2:12" ht="12.75" customHeight="1">
      <c r="B45" s="7"/>
      <c r="C45" s="10"/>
      <c r="D45" s="7"/>
      <c r="E45" s="7"/>
      <c r="F45" s="7"/>
    </row>
    <row r="46" spans="2:12" ht="12.75" customHeight="1">
      <c r="B46" s="1" t="s">
        <v>19</v>
      </c>
      <c r="C46" s="10"/>
      <c r="D46" s="7"/>
      <c r="E46" s="7"/>
      <c r="F46" s="7"/>
    </row>
    <row r="47" spans="2:12" ht="12.75" customHeight="1"/>
    <row r="48" spans="2:12" ht="12.75" customHeight="1" thickBot="1"/>
    <row r="49" spans="2:13" ht="12.75" customHeight="1">
      <c r="B49" s="179" t="s">
        <v>29</v>
      </c>
      <c r="C49" s="180"/>
      <c r="D49" s="142" t="s">
        <v>2</v>
      </c>
      <c r="E49" s="142" t="s">
        <v>3</v>
      </c>
      <c r="F49" s="142" t="s">
        <v>4</v>
      </c>
      <c r="G49" s="142" t="s">
        <v>5</v>
      </c>
      <c r="H49" s="142" t="s">
        <v>30</v>
      </c>
      <c r="I49" s="142" t="s">
        <v>6</v>
      </c>
      <c r="J49" s="176" t="s">
        <v>7</v>
      </c>
      <c r="K49" s="176" t="s">
        <v>8</v>
      </c>
      <c r="L49" s="176" t="s">
        <v>9</v>
      </c>
      <c r="M49" s="142" t="s">
        <v>10</v>
      </c>
    </row>
    <row r="50" spans="2:13" ht="12.75" customHeight="1" thickBot="1">
      <c r="B50" s="181"/>
      <c r="C50" s="182"/>
      <c r="D50" s="143"/>
      <c r="E50" s="143"/>
      <c r="F50" s="143"/>
      <c r="G50" s="143"/>
      <c r="H50" s="143"/>
      <c r="I50" s="143"/>
      <c r="J50" s="177"/>
      <c r="K50" s="177"/>
      <c r="L50" s="177"/>
      <c r="M50" s="143"/>
    </row>
    <row r="51" spans="2:13" ht="12.75" customHeight="1" thickBot="1">
      <c r="B51" s="157" t="s">
        <v>2</v>
      </c>
      <c r="C51" s="3" t="s">
        <v>31</v>
      </c>
      <c r="D51" s="178"/>
      <c r="E51" s="166">
        <v>16</v>
      </c>
      <c r="F51" s="166">
        <v>21</v>
      </c>
      <c r="G51" s="166">
        <v>13</v>
      </c>
      <c r="H51" s="166">
        <v>21</v>
      </c>
      <c r="I51" s="166">
        <f>COUNTIF(D51:H52,21)</f>
        <v>2</v>
      </c>
      <c r="J51" s="166">
        <f>SUM(D51:H52)</f>
        <v>71</v>
      </c>
      <c r="K51" s="166">
        <f>SUM(D51:D60)</f>
        <v>80</v>
      </c>
      <c r="L51" s="166">
        <f>SUM(J51-K51)</f>
        <v>-9</v>
      </c>
      <c r="M51" s="166">
        <v>3</v>
      </c>
    </row>
    <row r="52" spans="2:13" ht="12.75" customHeight="1" thickBot="1">
      <c r="B52" s="125"/>
      <c r="C52" s="12" t="s">
        <v>32</v>
      </c>
      <c r="D52" s="178"/>
      <c r="E52" s="166"/>
      <c r="F52" s="166"/>
      <c r="G52" s="166"/>
      <c r="H52" s="166"/>
      <c r="I52" s="166"/>
      <c r="J52" s="166"/>
      <c r="K52" s="166"/>
      <c r="L52" s="166"/>
      <c r="M52" s="166"/>
    </row>
    <row r="53" spans="2:13" ht="12.75" customHeight="1" thickBot="1">
      <c r="B53" s="157" t="s">
        <v>3</v>
      </c>
      <c r="C53" s="11" t="s">
        <v>33</v>
      </c>
      <c r="D53" s="131">
        <v>21</v>
      </c>
      <c r="E53" s="175"/>
      <c r="F53" s="166">
        <v>21</v>
      </c>
      <c r="G53" s="166">
        <v>21</v>
      </c>
      <c r="H53" s="166">
        <v>21</v>
      </c>
      <c r="I53" s="166">
        <f>COUNTIF(D53:H54,21)</f>
        <v>4</v>
      </c>
      <c r="J53" s="166">
        <f>SUM(D53:H54)</f>
        <v>84</v>
      </c>
      <c r="K53" s="166">
        <f>SUM(E51:E60)</f>
        <v>68</v>
      </c>
      <c r="L53" s="166">
        <f t="shared" ref="L53" si="20">SUM(J53-K53)</f>
        <v>16</v>
      </c>
      <c r="M53" s="166">
        <v>1</v>
      </c>
    </row>
    <row r="54" spans="2:13" ht="12.75" customHeight="1" thickBot="1">
      <c r="B54" s="125"/>
      <c r="C54" s="5" t="s">
        <v>34</v>
      </c>
      <c r="D54" s="131"/>
      <c r="E54" s="175"/>
      <c r="F54" s="166"/>
      <c r="G54" s="166"/>
      <c r="H54" s="166"/>
      <c r="I54" s="166"/>
      <c r="J54" s="166"/>
      <c r="K54" s="166"/>
      <c r="L54" s="166"/>
      <c r="M54" s="166"/>
    </row>
    <row r="55" spans="2:13" ht="12.75" customHeight="1" thickBot="1">
      <c r="B55" s="157" t="s">
        <v>4</v>
      </c>
      <c r="C55" s="11" t="s">
        <v>35</v>
      </c>
      <c r="D55" s="131">
        <v>20</v>
      </c>
      <c r="E55" s="166">
        <v>16</v>
      </c>
      <c r="F55" s="175"/>
      <c r="G55" s="166">
        <v>9</v>
      </c>
      <c r="H55" s="166">
        <v>21</v>
      </c>
      <c r="I55" s="166">
        <f>COUNTIF(D55:H56,21)</f>
        <v>1</v>
      </c>
      <c r="J55" s="166">
        <f>SUM(D55:H56)</f>
        <v>66</v>
      </c>
      <c r="K55" s="166">
        <f>SUM(F51:F60)</f>
        <v>78</v>
      </c>
      <c r="L55" s="166">
        <f t="shared" ref="L55" si="21">SUM(J55-K55)</f>
        <v>-12</v>
      </c>
      <c r="M55" s="166">
        <v>4</v>
      </c>
    </row>
    <row r="56" spans="2:13" ht="12.75" customHeight="1" thickBot="1">
      <c r="B56" s="125"/>
      <c r="C56" s="6" t="s">
        <v>36</v>
      </c>
      <c r="D56" s="131"/>
      <c r="E56" s="166"/>
      <c r="F56" s="175"/>
      <c r="G56" s="166"/>
      <c r="H56" s="166"/>
      <c r="I56" s="166"/>
      <c r="J56" s="166"/>
      <c r="K56" s="166"/>
      <c r="L56" s="166"/>
      <c r="M56" s="166"/>
    </row>
    <row r="57" spans="2:13" ht="12.75" customHeight="1" thickBot="1">
      <c r="B57" s="157" t="s">
        <v>5</v>
      </c>
      <c r="C57" s="13" t="s">
        <v>37</v>
      </c>
      <c r="D57" s="131">
        <v>21</v>
      </c>
      <c r="E57" s="166">
        <v>18</v>
      </c>
      <c r="F57" s="166">
        <v>21</v>
      </c>
      <c r="G57" s="175"/>
      <c r="H57" s="173">
        <v>21</v>
      </c>
      <c r="I57" s="166">
        <f>COUNTIF(D57:H58,21)</f>
        <v>3</v>
      </c>
      <c r="J57" s="166">
        <f>SUM(D57:H58)</f>
        <v>81</v>
      </c>
      <c r="K57" s="166">
        <f>SUM(G51:G60)</f>
        <v>51</v>
      </c>
      <c r="L57" s="166">
        <f t="shared" ref="L57" si="22">SUM(J57-K57)</f>
        <v>30</v>
      </c>
      <c r="M57" s="166">
        <v>2</v>
      </c>
    </row>
    <row r="58" spans="2:13" ht="12.75" customHeight="1" thickBot="1">
      <c r="B58" s="125"/>
      <c r="C58" s="14" t="s">
        <v>38</v>
      </c>
      <c r="D58" s="131"/>
      <c r="E58" s="166"/>
      <c r="F58" s="166"/>
      <c r="G58" s="175"/>
      <c r="H58" s="173"/>
      <c r="I58" s="166"/>
      <c r="J58" s="166"/>
      <c r="K58" s="166"/>
      <c r="L58" s="166"/>
      <c r="M58" s="166"/>
    </row>
    <row r="59" spans="2:13" ht="12.75" customHeight="1" thickBot="1">
      <c r="B59" s="157" t="s">
        <v>30</v>
      </c>
      <c r="C59" s="13" t="s">
        <v>39</v>
      </c>
      <c r="D59" s="131">
        <v>18</v>
      </c>
      <c r="E59" s="166">
        <v>18</v>
      </c>
      <c r="F59" s="166">
        <v>15</v>
      </c>
      <c r="G59" s="173">
        <v>8</v>
      </c>
      <c r="H59" s="174"/>
      <c r="I59" s="166">
        <f>COUNTIF(D59:H60,21)</f>
        <v>0</v>
      </c>
      <c r="J59" s="166">
        <f>SUM(D59:H60)</f>
        <v>59</v>
      </c>
      <c r="K59" s="166">
        <f>SUM(H51:H60)</f>
        <v>84</v>
      </c>
      <c r="L59" s="166">
        <f>SUM(J59-K59)</f>
        <v>-25</v>
      </c>
      <c r="M59" s="166">
        <v>5</v>
      </c>
    </row>
    <row r="60" spans="2:13" ht="12.75" customHeight="1" thickBot="1">
      <c r="B60" s="125"/>
      <c r="C60" s="14" t="s">
        <v>40</v>
      </c>
      <c r="D60" s="131"/>
      <c r="E60" s="166"/>
      <c r="F60" s="166"/>
      <c r="G60" s="173"/>
      <c r="H60" s="174"/>
      <c r="I60" s="166"/>
      <c r="J60" s="166"/>
      <c r="K60" s="166"/>
      <c r="L60" s="166"/>
      <c r="M60" s="166"/>
    </row>
    <row r="61" spans="2:13" ht="12.75" customHeight="1">
      <c r="C61" s="10"/>
      <c r="D61" s="7"/>
      <c r="E61" s="7"/>
      <c r="F61" s="7"/>
    </row>
    <row r="62" spans="2:13" ht="12.75" customHeight="1">
      <c r="B62" s="15" t="s">
        <v>41</v>
      </c>
      <c r="C62" s="10"/>
      <c r="D62" s="7"/>
      <c r="E62" s="7"/>
      <c r="F62" s="7"/>
    </row>
    <row r="63" spans="2:13" ht="12.75" customHeight="1" thickBot="1">
      <c r="B63" s="15"/>
      <c r="C63" s="10"/>
      <c r="D63" s="7"/>
      <c r="E63" s="7"/>
      <c r="F63" s="7"/>
    </row>
    <row r="64" spans="2:13" ht="12.75" customHeight="1">
      <c r="B64" s="167" t="str">
        <f>B1</f>
        <v>LADIES LEAGUE 'A' &amp; 'B' RESULTS - JUNE 2017</v>
      </c>
      <c r="C64" s="168"/>
      <c r="D64" s="168"/>
      <c r="E64" s="168"/>
      <c r="F64" s="168"/>
      <c r="G64" s="168"/>
      <c r="H64" s="168"/>
      <c r="I64" s="168"/>
      <c r="J64" s="168"/>
      <c r="K64" s="168"/>
      <c r="L64" s="169"/>
    </row>
    <row r="65" spans="2:12" ht="12.75" customHeight="1" thickBot="1">
      <c r="B65" s="170"/>
      <c r="C65" s="171"/>
      <c r="D65" s="171"/>
      <c r="E65" s="171"/>
      <c r="F65" s="171"/>
      <c r="G65" s="171"/>
      <c r="H65" s="171"/>
      <c r="I65" s="171"/>
      <c r="J65" s="171"/>
      <c r="K65" s="171"/>
      <c r="L65" s="172"/>
    </row>
    <row r="68" spans="2:12" ht="13.5" thickBot="1"/>
    <row r="69" spans="2:12" ht="12.75" customHeight="1">
      <c r="B69" s="162" t="s">
        <v>42</v>
      </c>
      <c r="C69" s="163"/>
    </row>
    <row r="70" spans="2:12" ht="13.5" customHeight="1" thickBot="1">
      <c r="B70" s="164"/>
      <c r="C70" s="165"/>
    </row>
    <row r="71" spans="2:12" ht="13.5" thickBot="1"/>
    <row r="72" spans="2:12">
      <c r="B72" s="142">
        <v>1</v>
      </c>
      <c r="C72" s="63"/>
      <c r="D72" s="146"/>
      <c r="E72" s="146" t="s">
        <v>46</v>
      </c>
      <c r="F72" s="142"/>
      <c r="G72" s="63"/>
      <c r="H72" s="11"/>
      <c r="I72" s="142"/>
    </row>
    <row r="73" spans="2:12" ht="13.5" thickBot="1">
      <c r="B73" s="143"/>
      <c r="C73" s="62"/>
      <c r="D73" s="143"/>
      <c r="E73" s="143"/>
      <c r="F73" s="143"/>
      <c r="G73" s="64"/>
      <c r="H73" s="16"/>
      <c r="I73" s="143"/>
    </row>
    <row r="74" spans="2:12" ht="13.5" thickBot="1">
      <c r="B74" s="17"/>
      <c r="D74" s="18"/>
      <c r="F74" s="18"/>
      <c r="G74" s="19"/>
      <c r="H74" s="19"/>
    </row>
    <row r="75" spans="2:12">
      <c r="B75" s="157">
        <v>2</v>
      </c>
      <c r="C75" s="63"/>
      <c r="D75" s="158"/>
      <c r="E75" s="146" t="s">
        <v>46</v>
      </c>
      <c r="F75" s="142"/>
      <c r="G75" s="147"/>
      <c r="H75" s="153"/>
      <c r="I75" s="159"/>
    </row>
    <row r="76" spans="2:12" ht="13.5" thickBot="1">
      <c r="B76" s="125"/>
      <c r="C76" s="62"/>
      <c r="D76" s="132"/>
      <c r="E76" s="143"/>
      <c r="F76" s="143"/>
      <c r="G76" s="149"/>
      <c r="H76" s="161"/>
      <c r="I76" s="160"/>
    </row>
    <row r="77" spans="2:12" ht="13.5" thickBot="1">
      <c r="B77" s="17"/>
      <c r="D77" s="18"/>
      <c r="F77" s="18"/>
      <c r="G77" s="19"/>
      <c r="H77" s="19"/>
    </row>
    <row r="78" spans="2:12">
      <c r="B78" s="157"/>
      <c r="C78" s="11"/>
      <c r="D78" s="141"/>
      <c r="E78" s="146" t="s">
        <v>46</v>
      </c>
      <c r="F78" s="142"/>
      <c r="G78" s="152"/>
      <c r="H78" s="153"/>
      <c r="I78" s="142"/>
    </row>
    <row r="79" spans="2:12" ht="13.5" thickBot="1">
      <c r="B79" s="125"/>
      <c r="C79" s="16"/>
      <c r="D79" s="132"/>
      <c r="E79" s="143"/>
      <c r="F79" s="143"/>
      <c r="G79" s="155"/>
      <c r="H79" s="156"/>
      <c r="I79" s="143"/>
    </row>
    <row r="80" spans="2:12" ht="13.5" thickBot="1">
      <c r="B80" s="17"/>
      <c r="D80" s="18"/>
      <c r="F80" s="18"/>
      <c r="G80" s="19"/>
      <c r="H80" s="19"/>
    </row>
    <row r="81" spans="2:11">
      <c r="B81" s="142"/>
      <c r="C81" s="20"/>
      <c r="D81" s="151"/>
      <c r="E81" s="146" t="s">
        <v>46</v>
      </c>
      <c r="F81" s="142"/>
      <c r="G81" s="152"/>
      <c r="H81" s="153"/>
      <c r="I81" s="154"/>
    </row>
    <row r="82" spans="2:11" ht="13.5" thickBot="1">
      <c r="B82" s="143"/>
      <c r="C82" s="16"/>
      <c r="D82" s="145"/>
      <c r="E82" s="143"/>
      <c r="F82" s="143"/>
      <c r="G82" s="155"/>
      <c r="H82" s="156"/>
      <c r="I82" s="143"/>
    </row>
    <row r="83" spans="2:11">
      <c r="B83" s="7"/>
      <c r="C83" s="8"/>
      <c r="D83" s="21"/>
      <c r="E83" s="7"/>
      <c r="F83" s="7"/>
      <c r="G83" s="22"/>
      <c r="H83" s="10"/>
      <c r="I83" s="7"/>
    </row>
    <row r="84" spans="2:11">
      <c r="B84" s="7"/>
      <c r="C84" s="8"/>
      <c r="D84" s="21"/>
      <c r="E84" s="7"/>
      <c r="F84" s="7"/>
      <c r="G84" s="22"/>
      <c r="H84" s="10"/>
      <c r="I84" s="7"/>
    </row>
    <row r="86" spans="2:11" ht="13.5" thickBot="1"/>
    <row r="87" spans="2:11" ht="12.75" customHeight="1">
      <c r="B87" s="135" t="s">
        <v>43</v>
      </c>
      <c r="C87" s="136"/>
    </row>
    <row r="88" spans="2:11" ht="13.5" customHeight="1" thickBot="1">
      <c r="B88" s="137"/>
      <c r="C88" s="138"/>
    </row>
    <row r="89" spans="2:11" ht="13.5" thickBot="1"/>
    <row r="90" spans="2:11">
      <c r="B90" s="142">
        <v>1</v>
      </c>
      <c r="C90" s="51" t="s">
        <v>244</v>
      </c>
      <c r="D90" s="144" t="s">
        <v>72</v>
      </c>
      <c r="E90" s="146" t="s">
        <v>46</v>
      </c>
      <c r="F90" s="139" t="s">
        <v>73</v>
      </c>
      <c r="G90" s="65" t="s">
        <v>245</v>
      </c>
      <c r="H90" s="27"/>
      <c r="I90" s="110"/>
      <c r="J90" s="139" t="s">
        <v>293</v>
      </c>
      <c r="K90" s="141"/>
    </row>
    <row r="91" spans="2:11" ht="13.5" thickBot="1">
      <c r="B91" s="143"/>
      <c r="C91" s="52" t="s">
        <v>12</v>
      </c>
      <c r="D91" s="145"/>
      <c r="E91" s="143"/>
      <c r="F91" s="125"/>
      <c r="G91" s="99" t="s">
        <v>25</v>
      </c>
      <c r="H91" s="113"/>
      <c r="I91" s="112"/>
      <c r="J91" s="125"/>
      <c r="K91" s="132"/>
    </row>
    <row r="92" spans="2:11" ht="13.5" thickBot="1">
      <c r="B92" s="17"/>
      <c r="C92" s="82"/>
      <c r="G92" s="19"/>
      <c r="H92" s="19"/>
      <c r="I92" s="10"/>
      <c r="J92" s="10"/>
      <c r="K92" s="10"/>
    </row>
    <row r="93" spans="2:11">
      <c r="B93" s="142">
        <v>2</v>
      </c>
      <c r="C93" s="51" t="s">
        <v>21</v>
      </c>
      <c r="D93" s="144" t="s">
        <v>74</v>
      </c>
      <c r="E93" s="146" t="s">
        <v>46</v>
      </c>
      <c r="F93" s="139" t="s">
        <v>75</v>
      </c>
      <c r="G93" s="147" t="s">
        <v>247</v>
      </c>
      <c r="H93" s="148"/>
      <c r="I93" s="110"/>
      <c r="J93" s="139" t="s">
        <v>249</v>
      </c>
      <c r="K93" s="141"/>
    </row>
    <row r="94" spans="2:11" ht="13.5" thickBot="1">
      <c r="B94" s="143"/>
      <c r="C94" s="52" t="s">
        <v>246</v>
      </c>
      <c r="D94" s="145"/>
      <c r="E94" s="143"/>
      <c r="F94" s="125"/>
      <c r="G94" s="149" t="s">
        <v>248</v>
      </c>
      <c r="H94" s="150"/>
      <c r="I94" s="112"/>
      <c r="J94" s="125"/>
      <c r="K94" s="132"/>
    </row>
    <row r="95" spans="2:11">
      <c r="B95" s="7"/>
      <c r="C95" s="8"/>
      <c r="D95" s="21"/>
      <c r="E95" s="7"/>
      <c r="F95" s="7"/>
      <c r="G95" s="22"/>
      <c r="H95" s="10"/>
      <c r="I95" s="7"/>
    </row>
    <row r="96" spans="2:11">
      <c r="B96" s="7"/>
      <c r="C96" s="8"/>
      <c r="D96" s="21"/>
      <c r="E96" s="7"/>
      <c r="F96" s="7"/>
      <c r="G96" s="22"/>
      <c r="H96" s="10"/>
      <c r="I96" s="7"/>
    </row>
    <row r="98" spans="2:12" ht="13.5" thickBot="1">
      <c r="H98" s="1" t="s">
        <v>44</v>
      </c>
    </row>
    <row r="99" spans="2:12" ht="12.75" customHeight="1">
      <c r="B99" s="135" t="s">
        <v>45</v>
      </c>
      <c r="C99" s="136"/>
    </row>
    <row r="100" spans="2:12" ht="13.5" customHeight="1" thickBot="1">
      <c r="B100" s="137"/>
      <c r="C100" s="138"/>
    </row>
    <row r="101" spans="2:12" ht="13.5" thickBot="1"/>
    <row r="102" spans="2:12" ht="13.5" thickBot="1">
      <c r="B102" s="23"/>
      <c r="C102" s="27"/>
      <c r="D102" s="27"/>
      <c r="E102" s="27"/>
      <c r="F102" s="27"/>
      <c r="G102" s="27"/>
      <c r="H102" s="27"/>
      <c r="I102" s="27"/>
      <c r="J102" s="27"/>
      <c r="K102" s="27"/>
      <c r="L102" s="24"/>
    </row>
    <row r="103" spans="2:12" ht="13.5" thickBot="1">
      <c r="B103" s="124">
        <v>1</v>
      </c>
      <c r="C103" s="63" t="s">
        <v>21</v>
      </c>
      <c r="D103" s="126" t="s">
        <v>46</v>
      </c>
      <c r="E103" s="43" t="s">
        <v>244</v>
      </c>
      <c r="F103" s="109"/>
      <c r="G103" s="110"/>
      <c r="H103" s="139" t="s">
        <v>346</v>
      </c>
      <c r="I103" s="140"/>
      <c r="J103" s="141"/>
      <c r="K103" s="28"/>
      <c r="L103" s="26"/>
    </row>
    <row r="104" spans="2:12" ht="13.5" thickBot="1">
      <c r="B104" s="125"/>
      <c r="C104" s="62" t="s">
        <v>246</v>
      </c>
      <c r="D104" s="127"/>
      <c r="E104" s="45" t="s">
        <v>12</v>
      </c>
      <c r="F104" s="111"/>
      <c r="G104" s="112"/>
      <c r="H104" s="125"/>
      <c r="I104" s="127"/>
      <c r="J104" s="132"/>
    </row>
    <row r="106" spans="2:12" ht="13.5" thickBot="1"/>
    <row r="107" spans="2:12">
      <c r="B107" s="120" t="s">
        <v>47</v>
      </c>
      <c r="C107" s="121"/>
    </row>
    <row r="108" spans="2:12" ht="12.75" customHeight="1" thickBot="1">
      <c r="B108" s="122"/>
      <c r="C108" s="123"/>
    </row>
    <row r="109" spans="2:12" ht="13.5" customHeight="1" thickBot="1"/>
    <row r="110" spans="2:12" ht="13.5" thickBot="1">
      <c r="B110" s="23"/>
      <c r="C110" s="27"/>
      <c r="D110" s="27"/>
      <c r="E110" s="27"/>
      <c r="F110" s="27"/>
      <c r="G110" s="27"/>
      <c r="H110" s="27"/>
      <c r="I110" s="27"/>
      <c r="J110" s="27"/>
      <c r="K110" s="27"/>
      <c r="L110" s="24"/>
    </row>
    <row r="111" spans="2:12" ht="13.5" thickBot="1">
      <c r="B111" s="124">
        <v>1</v>
      </c>
      <c r="C111" s="63" t="s">
        <v>33</v>
      </c>
      <c r="D111" s="126" t="s">
        <v>46</v>
      </c>
      <c r="E111" s="128" t="s">
        <v>37</v>
      </c>
      <c r="F111" s="129"/>
      <c r="G111" s="130" t="s">
        <v>250</v>
      </c>
      <c r="H111" s="126"/>
      <c r="I111" s="131"/>
      <c r="J111" s="28"/>
      <c r="K111" s="28"/>
      <c r="L111" s="26"/>
    </row>
    <row r="112" spans="2:12" ht="13.5" thickBot="1">
      <c r="B112" s="125"/>
      <c r="C112" s="62" t="s">
        <v>34</v>
      </c>
      <c r="D112" s="127"/>
      <c r="E112" s="133" t="s">
        <v>38</v>
      </c>
      <c r="F112" s="134"/>
      <c r="G112" s="127"/>
      <c r="H112" s="127"/>
      <c r="I112" s="132"/>
    </row>
    <row r="117" spans="2:12" ht="13.5" thickBot="1"/>
    <row r="118" spans="2:12">
      <c r="B118" s="114" t="s">
        <v>48</v>
      </c>
      <c r="C118" s="115"/>
      <c r="D118" s="115"/>
      <c r="E118" s="115"/>
      <c r="F118" s="115"/>
      <c r="G118" s="115"/>
      <c r="H118" s="115"/>
      <c r="I118" s="115"/>
      <c r="J118" s="115"/>
      <c r="K118" s="115"/>
      <c r="L118" s="116"/>
    </row>
    <row r="119" spans="2:12" ht="13.5" thickBot="1">
      <c r="B119" s="117"/>
      <c r="C119" s="118"/>
      <c r="D119" s="118"/>
      <c r="E119" s="118"/>
      <c r="F119" s="118"/>
      <c r="G119" s="118"/>
      <c r="H119" s="118"/>
      <c r="I119" s="118"/>
      <c r="J119" s="118"/>
      <c r="K119" s="118"/>
      <c r="L119" s="119"/>
    </row>
    <row r="191" spans="1:1">
      <c r="A191" s="10"/>
    </row>
    <row r="192" spans="1:1">
      <c r="A192" s="10"/>
    </row>
    <row r="197" spans="2:12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2:12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</sheetData>
  <sheetProtection password="DEF3" sheet="1" objects="1" scenarios="1" selectLockedCells="1"/>
  <mergeCells count="269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K41:K42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G49:G50"/>
    <mergeCell ref="H49:H50"/>
    <mergeCell ref="I49:I50"/>
    <mergeCell ref="J49:J50"/>
    <mergeCell ref="K49:K50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41:B42"/>
    <mergeCell ref="D41:D42"/>
    <mergeCell ref="E41:E42"/>
    <mergeCell ref="F41:F42"/>
    <mergeCell ref="G41:G42"/>
    <mergeCell ref="H41:H42"/>
    <mergeCell ref="I41:I42"/>
    <mergeCell ref="J41:J42"/>
    <mergeCell ref="B57:B58"/>
    <mergeCell ref="D57:D58"/>
    <mergeCell ref="E57:E58"/>
    <mergeCell ref="F57:F58"/>
    <mergeCell ref="G57:G58"/>
    <mergeCell ref="H57:H58"/>
    <mergeCell ref="I57:I58"/>
    <mergeCell ref="L49:L50"/>
    <mergeCell ref="M49:M50"/>
    <mergeCell ref="B51:B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B49:C50"/>
    <mergeCell ref="D49:D50"/>
    <mergeCell ref="E49:E50"/>
    <mergeCell ref="F49:F50"/>
    <mergeCell ref="J53:J54"/>
    <mergeCell ref="K53:K54"/>
    <mergeCell ref="L53:L54"/>
    <mergeCell ref="M53:M54"/>
    <mergeCell ref="B55:B56"/>
    <mergeCell ref="D55:D56"/>
    <mergeCell ref="E55:E56"/>
    <mergeCell ref="F55:F56"/>
    <mergeCell ref="G55:G56"/>
    <mergeCell ref="H55:H56"/>
    <mergeCell ref="B53:B54"/>
    <mergeCell ref="D53:D54"/>
    <mergeCell ref="E53:E54"/>
    <mergeCell ref="F53:F54"/>
    <mergeCell ref="G53:G54"/>
    <mergeCell ref="H53:H54"/>
    <mergeCell ref="I53:I54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I59:I60"/>
    <mergeCell ref="J59:J60"/>
    <mergeCell ref="K59:K60"/>
    <mergeCell ref="L59:L60"/>
    <mergeCell ref="M59:M60"/>
    <mergeCell ref="B64:L65"/>
    <mergeCell ref="B59:B60"/>
    <mergeCell ref="D59:D60"/>
    <mergeCell ref="E59:E60"/>
    <mergeCell ref="F59:F60"/>
    <mergeCell ref="G59:G60"/>
    <mergeCell ref="H59:H60"/>
    <mergeCell ref="B75:B76"/>
    <mergeCell ref="D75:D76"/>
    <mergeCell ref="E75:E76"/>
    <mergeCell ref="F75:F76"/>
    <mergeCell ref="G75:H75"/>
    <mergeCell ref="I75:I76"/>
    <mergeCell ref="G76:H76"/>
    <mergeCell ref="B69:C70"/>
    <mergeCell ref="B72:B73"/>
    <mergeCell ref="D72:D73"/>
    <mergeCell ref="E72:E73"/>
    <mergeCell ref="F72:F73"/>
    <mergeCell ref="I72:I73"/>
    <mergeCell ref="B81:B82"/>
    <mergeCell ref="D81:D82"/>
    <mergeCell ref="E81:E82"/>
    <mergeCell ref="F81:F82"/>
    <mergeCell ref="G81:H81"/>
    <mergeCell ref="I81:I82"/>
    <mergeCell ref="G82:H82"/>
    <mergeCell ref="B78:B79"/>
    <mergeCell ref="D78:D79"/>
    <mergeCell ref="E78:E79"/>
    <mergeCell ref="F78:F79"/>
    <mergeCell ref="G78:H78"/>
    <mergeCell ref="I78:I79"/>
    <mergeCell ref="G79:H79"/>
    <mergeCell ref="B93:B94"/>
    <mergeCell ref="D93:D94"/>
    <mergeCell ref="E93:E94"/>
    <mergeCell ref="F93:F94"/>
    <mergeCell ref="G93:H93"/>
    <mergeCell ref="G94:H94"/>
    <mergeCell ref="J90:K91"/>
    <mergeCell ref="J93:K94"/>
    <mergeCell ref="B87:C88"/>
    <mergeCell ref="B90:B91"/>
    <mergeCell ref="D90:D91"/>
    <mergeCell ref="E90:E91"/>
    <mergeCell ref="F90:F91"/>
    <mergeCell ref="B118:L119"/>
    <mergeCell ref="B107:C108"/>
    <mergeCell ref="B111:B112"/>
    <mergeCell ref="D111:D112"/>
    <mergeCell ref="E111:F111"/>
    <mergeCell ref="G111:I112"/>
    <mergeCell ref="E112:F112"/>
    <mergeCell ref="B99:C100"/>
    <mergeCell ref="B103:B104"/>
    <mergeCell ref="D103:D104"/>
    <mergeCell ref="H103:J104"/>
  </mergeCells>
  <pageMargins left="0.15748031496062992" right="0.15748031496062992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L185"/>
  <sheetViews>
    <sheetView zoomScale="115" zoomScaleNormal="115" workbookViewId="0">
      <pane ySplit="2" topLeftCell="A84" activePane="bottomLeft" state="frozen"/>
      <selection activeCell="D123" sqref="D123"/>
      <selection pane="bottomLeft" activeCell="D123" sqref="D123"/>
    </sheetView>
  </sheetViews>
  <sheetFormatPr defaultRowHeight="12.75"/>
  <cols>
    <col min="1" max="2" width="3.5703125" style="1" customWidth="1"/>
    <col min="3" max="3" width="19.42578125" style="1" customWidth="1"/>
    <col min="4" max="6" width="7.7109375" style="1" customWidth="1"/>
    <col min="7" max="7" width="8" style="1" customWidth="1"/>
    <col min="8" max="8" width="8.28515625" style="1" customWidth="1"/>
    <col min="9" max="11" width="7.7109375" style="1" customWidth="1"/>
    <col min="12" max="16384" width="9.140625" style="1"/>
  </cols>
  <sheetData>
    <row r="1" spans="2:12" ht="11.25" customHeight="1">
      <c r="B1" s="167" t="s">
        <v>173</v>
      </c>
      <c r="C1" s="168"/>
      <c r="D1" s="168"/>
      <c r="E1" s="168"/>
      <c r="F1" s="168"/>
      <c r="G1" s="168"/>
      <c r="H1" s="168"/>
      <c r="I1" s="168"/>
      <c r="J1" s="169"/>
      <c r="K1" s="168"/>
      <c r="L1" s="169"/>
    </row>
    <row r="2" spans="2:12" ht="12" customHeight="1" thickBot="1">
      <c r="B2" s="170"/>
      <c r="C2" s="171"/>
      <c r="D2" s="171"/>
      <c r="E2" s="171"/>
      <c r="F2" s="171"/>
      <c r="G2" s="171"/>
      <c r="H2" s="171"/>
      <c r="I2" s="171"/>
      <c r="J2" s="172"/>
      <c r="K2" s="171"/>
      <c r="L2" s="172"/>
    </row>
    <row r="3" spans="2:12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3.5" thickBot="1"/>
    <row r="5" spans="2:12" ht="12.75" customHeight="1">
      <c r="B5" s="157" t="s">
        <v>50</v>
      </c>
      <c r="C5" s="141"/>
      <c r="D5" s="142" t="s">
        <v>2</v>
      </c>
      <c r="E5" s="142" t="s">
        <v>3</v>
      </c>
      <c r="F5" s="142" t="s">
        <v>4</v>
      </c>
      <c r="G5" s="142" t="s">
        <v>5</v>
      </c>
      <c r="H5" s="142" t="s">
        <v>6</v>
      </c>
      <c r="I5" s="176" t="s">
        <v>7</v>
      </c>
      <c r="J5" s="176" t="s">
        <v>8</v>
      </c>
      <c r="K5" s="176" t="s">
        <v>9</v>
      </c>
      <c r="L5" s="142" t="s">
        <v>10</v>
      </c>
    </row>
    <row r="6" spans="2:12" ht="12.75" customHeight="1" thickBot="1">
      <c r="B6" s="125"/>
      <c r="C6" s="183"/>
      <c r="D6" s="143"/>
      <c r="E6" s="143"/>
      <c r="F6" s="143"/>
      <c r="G6" s="143"/>
      <c r="H6" s="143"/>
      <c r="I6" s="177"/>
      <c r="J6" s="177"/>
      <c r="K6" s="177"/>
      <c r="L6" s="143"/>
    </row>
    <row r="7" spans="2:12" ht="12.75" customHeight="1" thickBot="1">
      <c r="B7" s="157" t="s">
        <v>2</v>
      </c>
      <c r="C7" s="11" t="s">
        <v>174</v>
      </c>
      <c r="D7" s="178"/>
      <c r="E7" s="166">
        <v>20</v>
      </c>
      <c r="F7" s="166">
        <v>21</v>
      </c>
      <c r="G7" s="166"/>
      <c r="H7" s="166">
        <f>COUNTIF(D7:G8,21)</f>
        <v>1</v>
      </c>
      <c r="I7" s="166">
        <f>SUM(D7:G8)</f>
        <v>41</v>
      </c>
      <c r="J7" s="166">
        <f>SUM(D7:D14)</f>
        <v>37</v>
      </c>
      <c r="K7" s="166">
        <f>SUM(I7-J7)</f>
        <v>4</v>
      </c>
      <c r="L7" s="166">
        <v>2</v>
      </c>
    </row>
    <row r="8" spans="2:12" ht="12.75" customHeight="1" thickBot="1">
      <c r="B8" s="125"/>
      <c r="C8" s="4" t="s">
        <v>175</v>
      </c>
      <c r="D8" s="178"/>
      <c r="E8" s="166"/>
      <c r="F8" s="166"/>
      <c r="G8" s="166"/>
      <c r="H8" s="166"/>
      <c r="I8" s="166"/>
      <c r="J8" s="166"/>
      <c r="K8" s="166"/>
      <c r="L8" s="166"/>
    </row>
    <row r="9" spans="2:12" ht="12.75" customHeight="1" thickBot="1">
      <c r="B9" s="157" t="s">
        <v>3</v>
      </c>
      <c r="C9" s="5" t="s">
        <v>176</v>
      </c>
      <c r="D9" s="131">
        <v>21</v>
      </c>
      <c r="E9" s="175"/>
      <c r="F9" s="166">
        <v>21</v>
      </c>
      <c r="G9" s="166"/>
      <c r="H9" s="166">
        <f t="shared" ref="H9" si="0">COUNTIF(D9:G10,21)</f>
        <v>2</v>
      </c>
      <c r="I9" s="166">
        <f>SUM(D9:G10)</f>
        <v>42</v>
      </c>
      <c r="J9" s="166">
        <f>SUM(E7:E14)</f>
        <v>39</v>
      </c>
      <c r="K9" s="166">
        <f t="shared" ref="K9" si="1">SUM(I9-J9)</f>
        <v>3</v>
      </c>
      <c r="L9" s="166">
        <v>1</v>
      </c>
    </row>
    <row r="10" spans="2:12" ht="12.75" customHeight="1" thickBot="1">
      <c r="B10" s="125"/>
      <c r="C10" s="4" t="s">
        <v>106</v>
      </c>
      <c r="D10" s="131"/>
      <c r="E10" s="175"/>
      <c r="F10" s="166"/>
      <c r="G10" s="166"/>
      <c r="H10" s="166"/>
      <c r="I10" s="166"/>
      <c r="J10" s="166"/>
      <c r="K10" s="166"/>
      <c r="L10" s="166"/>
    </row>
    <row r="11" spans="2:12" ht="12.75" customHeight="1" thickBot="1">
      <c r="B11" s="142" t="s">
        <v>4</v>
      </c>
      <c r="C11" s="10" t="s">
        <v>177</v>
      </c>
      <c r="D11" s="166">
        <v>16</v>
      </c>
      <c r="E11" s="166">
        <v>19</v>
      </c>
      <c r="F11" s="175"/>
      <c r="G11" s="166"/>
      <c r="H11" s="166">
        <f t="shared" ref="H11" si="2">COUNTIF(D11:G12,21)</f>
        <v>0</v>
      </c>
      <c r="I11" s="166">
        <f>SUM(D11:G12)</f>
        <v>35</v>
      </c>
      <c r="J11" s="166">
        <f>SUM(F7:F14)</f>
        <v>42</v>
      </c>
      <c r="K11" s="166">
        <f t="shared" ref="K11" si="3">SUM(I11-J11)</f>
        <v>-7</v>
      </c>
      <c r="L11" s="166">
        <v>3</v>
      </c>
    </row>
    <row r="12" spans="2:12" ht="12.75" customHeight="1" thickBot="1">
      <c r="B12" s="143"/>
      <c r="C12" s="42" t="s">
        <v>178</v>
      </c>
      <c r="D12" s="166"/>
      <c r="E12" s="166"/>
      <c r="F12" s="175"/>
      <c r="G12" s="166"/>
      <c r="H12" s="166"/>
      <c r="I12" s="166"/>
      <c r="J12" s="166"/>
      <c r="K12" s="166"/>
      <c r="L12" s="166"/>
    </row>
    <row r="13" spans="2:12" ht="12.75" customHeight="1" thickBot="1">
      <c r="B13" s="157" t="s">
        <v>5</v>
      </c>
      <c r="C13" s="11"/>
      <c r="D13" s="131"/>
      <c r="E13" s="166"/>
      <c r="F13" s="166"/>
      <c r="G13" s="175"/>
      <c r="H13" s="166">
        <f t="shared" ref="H13" si="4">COUNTIF(D13:G14,21)</f>
        <v>0</v>
      </c>
      <c r="I13" s="166">
        <f t="shared" ref="I13" si="5">SUM(D13:G14)</f>
        <v>0</v>
      </c>
      <c r="J13" s="166">
        <f>SUM(G7:G14)</f>
        <v>0</v>
      </c>
      <c r="K13" s="166">
        <f t="shared" ref="K13" si="6">SUM(I13-J13)</f>
        <v>0</v>
      </c>
      <c r="L13" s="166"/>
    </row>
    <row r="14" spans="2:12" ht="12.75" customHeight="1" thickBot="1">
      <c r="B14" s="125"/>
      <c r="C14" s="4"/>
      <c r="D14" s="131"/>
      <c r="E14" s="166"/>
      <c r="F14" s="166"/>
      <c r="G14" s="175"/>
      <c r="H14" s="166"/>
      <c r="I14" s="166"/>
      <c r="J14" s="166"/>
      <c r="K14" s="166"/>
      <c r="L14" s="166"/>
    </row>
    <row r="15" spans="2:12" ht="12.75" customHeight="1">
      <c r="B15" s="7"/>
      <c r="D15" s="7"/>
      <c r="E15" s="7"/>
      <c r="F15" s="7"/>
      <c r="G15" s="9"/>
      <c r="H15" s="7"/>
      <c r="I15" s="7"/>
      <c r="J15" s="7"/>
      <c r="K15" s="7"/>
      <c r="L15" s="7"/>
    </row>
    <row r="16" spans="2:12" ht="12.75" customHeight="1">
      <c r="B16" s="7"/>
      <c r="D16" s="7"/>
      <c r="E16" s="7"/>
      <c r="F16" s="7"/>
    </row>
    <row r="17" spans="2:12" ht="12.75" customHeight="1">
      <c r="B17" s="1" t="s">
        <v>19</v>
      </c>
      <c r="C17" s="10"/>
      <c r="D17" s="7"/>
      <c r="E17" s="7"/>
      <c r="F17" s="7"/>
    </row>
    <row r="18" spans="2:12" ht="12.75" customHeight="1">
      <c r="C18" s="10"/>
      <c r="D18" s="7"/>
      <c r="E18" s="7"/>
      <c r="F18" s="7"/>
    </row>
    <row r="19" spans="2:12" ht="12.75" customHeight="1" thickBot="1"/>
    <row r="20" spans="2:12" ht="12.75" customHeight="1">
      <c r="B20" s="157" t="s">
        <v>59</v>
      </c>
      <c r="C20" s="141"/>
      <c r="D20" s="142" t="s">
        <v>2</v>
      </c>
      <c r="E20" s="142" t="s">
        <v>3</v>
      </c>
      <c r="F20" s="142" t="s">
        <v>4</v>
      </c>
      <c r="G20" s="142" t="s">
        <v>5</v>
      </c>
      <c r="H20" s="142" t="s">
        <v>6</v>
      </c>
      <c r="I20" s="176" t="s">
        <v>7</v>
      </c>
      <c r="J20" s="176" t="s">
        <v>8</v>
      </c>
      <c r="K20" s="176" t="s">
        <v>9</v>
      </c>
      <c r="L20" s="142" t="s">
        <v>10</v>
      </c>
    </row>
    <row r="21" spans="2:12" ht="12.75" customHeight="1" thickBot="1">
      <c r="B21" s="125"/>
      <c r="C21" s="183"/>
      <c r="D21" s="143"/>
      <c r="E21" s="143"/>
      <c r="F21" s="143"/>
      <c r="G21" s="143"/>
      <c r="H21" s="143"/>
      <c r="I21" s="177"/>
      <c r="J21" s="177"/>
      <c r="K21" s="177"/>
      <c r="L21" s="143"/>
    </row>
    <row r="22" spans="2:12" ht="12.75" customHeight="1" thickBot="1">
      <c r="B22" s="157" t="s">
        <v>2</v>
      </c>
      <c r="C22" s="11" t="s">
        <v>179</v>
      </c>
      <c r="D22" s="178"/>
      <c r="E22" s="166">
        <v>21</v>
      </c>
      <c r="F22" s="166">
        <v>21</v>
      </c>
      <c r="G22" s="166"/>
      <c r="H22" s="166">
        <f>COUNTIF(D22:G23,21)</f>
        <v>2</v>
      </c>
      <c r="I22" s="166">
        <f>SUM(D22:G23)</f>
        <v>42</v>
      </c>
      <c r="J22" s="166">
        <f>SUM(D22:D29)</f>
        <v>28</v>
      </c>
      <c r="K22" s="166">
        <f>SUM(I22-J22)</f>
        <v>14</v>
      </c>
      <c r="L22" s="166">
        <v>1</v>
      </c>
    </row>
    <row r="23" spans="2:12" ht="12.75" customHeight="1" thickBot="1">
      <c r="B23" s="125"/>
      <c r="C23" s="12" t="s">
        <v>180</v>
      </c>
      <c r="D23" s="178"/>
      <c r="E23" s="166"/>
      <c r="F23" s="166"/>
      <c r="G23" s="166"/>
      <c r="H23" s="166"/>
      <c r="I23" s="166"/>
      <c r="J23" s="166"/>
      <c r="K23" s="166"/>
      <c r="L23" s="166"/>
    </row>
    <row r="24" spans="2:12" ht="12.75" customHeight="1" thickBot="1">
      <c r="B24" s="157" t="s">
        <v>3</v>
      </c>
      <c r="C24" s="11" t="s">
        <v>181</v>
      </c>
      <c r="D24" s="131">
        <v>9</v>
      </c>
      <c r="E24" s="175"/>
      <c r="F24" s="166">
        <v>21</v>
      </c>
      <c r="G24" s="166"/>
      <c r="H24" s="166">
        <f t="shared" ref="H24" si="7">COUNTIF(D24:G25,21)</f>
        <v>1</v>
      </c>
      <c r="I24" s="166">
        <f>SUM(D24:G25)</f>
        <v>30</v>
      </c>
      <c r="J24" s="166">
        <f>SUM(E22:E29)</f>
        <v>32</v>
      </c>
      <c r="K24" s="166">
        <f t="shared" ref="K24" si="8">SUM(I24-J24)</f>
        <v>-2</v>
      </c>
      <c r="L24" s="166">
        <v>2</v>
      </c>
    </row>
    <row r="25" spans="2:12" ht="12.75" customHeight="1" thickBot="1">
      <c r="B25" s="125"/>
      <c r="C25" s="6" t="s">
        <v>182</v>
      </c>
      <c r="D25" s="131"/>
      <c r="E25" s="175"/>
      <c r="F25" s="166"/>
      <c r="G25" s="166"/>
      <c r="H25" s="166"/>
      <c r="I25" s="166"/>
      <c r="J25" s="166"/>
      <c r="K25" s="166"/>
      <c r="L25" s="166"/>
    </row>
    <row r="26" spans="2:12" ht="12.75" customHeight="1" thickBot="1">
      <c r="B26" s="157" t="s">
        <v>4</v>
      </c>
      <c r="C26" s="13" t="s">
        <v>183</v>
      </c>
      <c r="D26" s="131">
        <v>19</v>
      </c>
      <c r="E26" s="166">
        <v>11</v>
      </c>
      <c r="F26" s="175"/>
      <c r="G26" s="166"/>
      <c r="H26" s="166">
        <f t="shared" ref="H26" si="9">COUNTIF(D26:G27,21)</f>
        <v>0</v>
      </c>
      <c r="I26" s="166">
        <f t="shared" ref="I26" si="10">SUM(D26:G27)</f>
        <v>30</v>
      </c>
      <c r="J26" s="166">
        <f>SUM(F22:F29)</f>
        <v>42</v>
      </c>
      <c r="K26" s="166">
        <f t="shared" ref="K26" si="11">SUM(I26-J26)</f>
        <v>-12</v>
      </c>
      <c r="L26" s="166">
        <v>3</v>
      </c>
    </row>
    <row r="27" spans="2:12" ht="12.75" customHeight="1" thickBot="1">
      <c r="B27" s="125"/>
      <c r="C27" s="14" t="s">
        <v>184</v>
      </c>
      <c r="D27" s="131"/>
      <c r="E27" s="166"/>
      <c r="F27" s="175"/>
      <c r="G27" s="166"/>
      <c r="H27" s="166"/>
      <c r="I27" s="166"/>
      <c r="J27" s="166"/>
      <c r="K27" s="166"/>
      <c r="L27" s="166"/>
    </row>
    <row r="28" spans="2:12" ht="12.75" customHeight="1" thickBot="1">
      <c r="B28" s="142" t="s">
        <v>5</v>
      </c>
      <c r="C28" s="11"/>
      <c r="D28" s="166"/>
      <c r="E28" s="166"/>
      <c r="F28" s="166"/>
      <c r="G28" s="175"/>
      <c r="H28" s="166">
        <f t="shared" ref="H28" si="12">COUNTIF(D28:G29,21)</f>
        <v>0</v>
      </c>
      <c r="I28" s="166">
        <f t="shared" ref="I28" si="13">SUM(D28:G29)</f>
        <v>0</v>
      </c>
      <c r="J28" s="166">
        <f>SUM(G22:G29)</f>
        <v>0</v>
      </c>
      <c r="K28" s="166">
        <f t="shared" ref="K28" si="14">SUM(I28-J28)</f>
        <v>0</v>
      </c>
      <c r="L28" s="166"/>
    </row>
    <row r="29" spans="2:12" ht="12.75" customHeight="1" thickBot="1">
      <c r="B29" s="143"/>
      <c r="C29" s="6"/>
      <c r="D29" s="166"/>
      <c r="E29" s="166"/>
      <c r="F29" s="166"/>
      <c r="G29" s="175"/>
      <c r="H29" s="166"/>
      <c r="I29" s="166"/>
      <c r="J29" s="166"/>
      <c r="K29" s="166"/>
      <c r="L29" s="166"/>
    </row>
    <row r="30" spans="2:12" ht="12.75" customHeight="1">
      <c r="B30" s="7"/>
      <c r="C30" s="8"/>
      <c r="D30" s="7"/>
      <c r="E30" s="7"/>
      <c r="F30" s="7"/>
      <c r="G30" s="9"/>
      <c r="H30" s="7"/>
      <c r="I30" s="7"/>
      <c r="J30" s="7"/>
      <c r="K30" s="7"/>
      <c r="L30" s="7"/>
    </row>
    <row r="31" spans="2:12" ht="12.75" customHeight="1">
      <c r="B31" s="7"/>
      <c r="C31" s="10"/>
      <c r="D31" s="7"/>
      <c r="E31" s="7"/>
      <c r="F31" s="7"/>
    </row>
    <row r="32" spans="2:12" ht="12.75" customHeight="1">
      <c r="B32" s="1" t="s">
        <v>19</v>
      </c>
      <c r="C32" s="10"/>
      <c r="D32" s="7"/>
      <c r="E32" s="7"/>
      <c r="F32" s="7"/>
    </row>
    <row r="33" spans="2:12" ht="12.75" customHeight="1"/>
    <row r="34" spans="2:12" ht="12.75" customHeight="1" thickBot="1">
      <c r="C34" s="10"/>
      <c r="D34" s="7"/>
      <c r="E34" s="7"/>
      <c r="F34" s="7"/>
      <c r="G34" s="7"/>
      <c r="H34" s="7"/>
      <c r="I34" s="7"/>
      <c r="J34" s="7"/>
      <c r="K34" s="7"/>
    </row>
    <row r="35" spans="2:12" ht="12.75" customHeight="1">
      <c r="B35" s="157" t="s">
        <v>69</v>
      </c>
      <c r="C35" s="141"/>
      <c r="D35" s="142" t="s">
        <v>2</v>
      </c>
      <c r="E35" s="142" t="s">
        <v>3</v>
      </c>
      <c r="F35" s="142" t="s">
        <v>4</v>
      </c>
      <c r="G35" s="142" t="s">
        <v>5</v>
      </c>
      <c r="H35" s="142" t="s">
        <v>6</v>
      </c>
      <c r="I35" s="176" t="s">
        <v>7</v>
      </c>
      <c r="J35" s="176" t="s">
        <v>8</v>
      </c>
      <c r="K35" s="176" t="s">
        <v>9</v>
      </c>
      <c r="L35" s="142" t="s">
        <v>10</v>
      </c>
    </row>
    <row r="36" spans="2:12" ht="12.75" customHeight="1" thickBot="1">
      <c r="B36" s="125"/>
      <c r="C36" s="183"/>
      <c r="D36" s="143"/>
      <c r="E36" s="143"/>
      <c r="F36" s="143"/>
      <c r="G36" s="143"/>
      <c r="H36" s="143"/>
      <c r="I36" s="177"/>
      <c r="J36" s="177"/>
      <c r="K36" s="177"/>
      <c r="L36" s="143"/>
    </row>
    <row r="37" spans="2:12" ht="12.75" customHeight="1" thickBot="1">
      <c r="B37" s="157" t="s">
        <v>2</v>
      </c>
      <c r="C37" s="11"/>
      <c r="D37" s="178"/>
      <c r="E37" s="166"/>
      <c r="F37" s="166"/>
      <c r="G37" s="166"/>
      <c r="H37" s="166">
        <f>COUNTIF(D37:G38,21)</f>
        <v>0</v>
      </c>
      <c r="I37" s="166">
        <f>SUM(D37:G38)</f>
        <v>0</v>
      </c>
      <c r="J37" s="166">
        <f>SUM(D37:D44)</f>
        <v>0</v>
      </c>
      <c r="K37" s="166">
        <f>SUM(I37-J37)</f>
        <v>0</v>
      </c>
      <c r="L37" s="166"/>
    </row>
    <row r="38" spans="2:12" ht="12.75" customHeight="1" thickBot="1">
      <c r="B38" s="125"/>
      <c r="C38" s="6"/>
      <c r="D38" s="178"/>
      <c r="E38" s="166"/>
      <c r="F38" s="166"/>
      <c r="G38" s="166"/>
      <c r="H38" s="166"/>
      <c r="I38" s="166"/>
      <c r="J38" s="166"/>
      <c r="K38" s="166"/>
      <c r="L38" s="166"/>
    </row>
    <row r="39" spans="2:12" ht="12.75" customHeight="1" thickBot="1">
      <c r="B39" s="142" t="s">
        <v>3</v>
      </c>
      <c r="C39" s="5"/>
      <c r="D39" s="166"/>
      <c r="E39" s="175"/>
      <c r="F39" s="166"/>
      <c r="G39" s="166"/>
      <c r="H39" s="166">
        <f t="shared" ref="H39" si="15">COUNTIF(D39:G40,21)</f>
        <v>0</v>
      </c>
      <c r="I39" s="166">
        <f>SUM(D39:G40)</f>
        <v>0</v>
      </c>
      <c r="J39" s="166">
        <f>SUM(E37:E44)</f>
        <v>0</v>
      </c>
      <c r="K39" s="166">
        <f t="shared" ref="K39" si="16">SUM(I39-J39)</f>
        <v>0</v>
      </c>
      <c r="L39" s="166"/>
    </row>
    <row r="40" spans="2:12" ht="12.75" customHeight="1" thickBot="1">
      <c r="B40" s="143"/>
      <c r="C40" s="6"/>
      <c r="D40" s="166"/>
      <c r="E40" s="175"/>
      <c r="F40" s="166"/>
      <c r="G40" s="166"/>
      <c r="H40" s="166"/>
      <c r="I40" s="166"/>
      <c r="J40" s="166"/>
      <c r="K40" s="166"/>
      <c r="L40" s="166"/>
    </row>
    <row r="41" spans="2:12" ht="12.75" customHeight="1" thickBot="1">
      <c r="B41" s="142" t="s">
        <v>4</v>
      </c>
      <c r="C41" s="11"/>
      <c r="D41" s="166"/>
      <c r="E41" s="166"/>
      <c r="F41" s="175"/>
      <c r="G41" s="166"/>
      <c r="H41" s="166">
        <f t="shared" ref="H41" si="17">COUNTIF(D41:G42,21)</f>
        <v>0</v>
      </c>
      <c r="I41" s="166">
        <f t="shared" ref="I41" si="18">SUM(D41:G42)</f>
        <v>0</v>
      </c>
      <c r="J41" s="166">
        <f>SUM(F37:F44)</f>
        <v>0</v>
      </c>
      <c r="K41" s="166">
        <f t="shared" ref="K41" si="19">SUM(I41-J41)</f>
        <v>0</v>
      </c>
      <c r="L41" s="166"/>
    </row>
    <row r="42" spans="2:12" ht="12.75" customHeight="1" thickBot="1">
      <c r="B42" s="143"/>
      <c r="C42" s="6"/>
      <c r="D42" s="166"/>
      <c r="E42" s="166"/>
      <c r="F42" s="175"/>
      <c r="G42" s="166"/>
      <c r="H42" s="166"/>
      <c r="I42" s="166"/>
      <c r="J42" s="166"/>
      <c r="K42" s="166"/>
      <c r="L42" s="166"/>
    </row>
    <row r="43" spans="2:12" ht="12.75" customHeight="1" thickBot="1">
      <c r="B43" s="142" t="s">
        <v>5</v>
      </c>
      <c r="C43" s="11"/>
      <c r="D43" s="166"/>
      <c r="E43" s="166"/>
      <c r="F43" s="166"/>
      <c r="G43" s="175"/>
      <c r="H43" s="166">
        <f t="shared" ref="H43" si="20">COUNTIF(D43:G44,21)</f>
        <v>0</v>
      </c>
      <c r="I43" s="166">
        <f t="shared" ref="I43" si="21">SUM(D43:G44)</f>
        <v>0</v>
      </c>
      <c r="J43" s="166">
        <f>SUM(G37:G44)</f>
        <v>0</v>
      </c>
      <c r="K43" s="166">
        <f t="shared" ref="K43" si="22">SUM(I43-J43)</f>
        <v>0</v>
      </c>
      <c r="L43" s="166"/>
    </row>
    <row r="44" spans="2:12" ht="12.75" customHeight="1" thickBot="1">
      <c r="B44" s="143"/>
      <c r="C44" s="16"/>
      <c r="D44" s="166"/>
      <c r="E44" s="166"/>
      <c r="F44" s="166"/>
      <c r="G44" s="175"/>
      <c r="H44" s="166"/>
      <c r="I44" s="166"/>
      <c r="J44" s="166"/>
      <c r="K44" s="166"/>
      <c r="L44" s="166"/>
    </row>
    <row r="45" spans="2:12" ht="12.75" customHeight="1">
      <c r="B45" s="7"/>
      <c r="C45" s="10"/>
      <c r="D45" s="7"/>
      <c r="E45" s="7"/>
      <c r="F45" s="7"/>
    </row>
    <row r="46" spans="2:12" ht="12.75" customHeight="1">
      <c r="B46" s="1" t="s">
        <v>19</v>
      </c>
      <c r="C46" s="10"/>
      <c r="D46" s="7"/>
      <c r="E46" s="7"/>
      <c r="F46" s="7"/>
    </row>
    <row r="47" spans="2:12" ht="12.75" customHeight="1"/>
    <row r="48" spans="2:12" ht="12.75" customHeight="1"/>
    <row r="49" spans="2:12" ht="12.75" customHeight="1" thickBot="1"/>
    <row r="50" spans="2:12" ht="12.75" customHeight="1">
      <c r="B50" s="157" t="s">
        <v>70</v>
      </c>
      <c r="C50" s="141"/>
      <c r="D50" s="142" t="s">
        <v>2</v>
      </c>
      <c r="E50" s="142" t="s">
        <v>3</v>
      </c>
      <c r="F50" s="142" t="s">
        <v>4</v>
      </c>
      <c r="G50" s="142" t="s">
        <v>5</v>
      </c>
      <c r="H50" s="142" t="s">
        <v>6</v>
      </c>
      <c r="I50" s="176" t="s">
        <v>7</v>
      </c>
      <c r="J50" s="176" t="s">
        <v>8</v>
      </c>
      <c r="K50" s="176" t="s">
        <v>9</v>
      </c>
      <c r="L50" s="142" t="s">
        <v>10</v>
      </c>
    </row>
    <row r="51" spans="2:12" ht="12.75" customHeight="1" thickBot="1">
      <c r="B51" s="125"/>
      <c r="C51" s="183"/>
      <c r="D51" s="143"/>
      <c r="E51" s="143"/>
      <c r="F51" s="143"/>
      <c r="G51" s="143"/>
      <c r="H51" s="143"/>
      <c r="I51" s="177"/>
      <c r="J51" s="177"/>
      <c r="K51" s="177"/>
      <c r="L51" s="143"/>
    </row>
    <row r="52" spans="2:12" ht="12.75" customHeight="1" thickBot="1">
      <c r="B52" s="157" t="s">
        <v>2</v>
      </c>
      <c r="C52" s="11"/>
      <c r="D52" s="178"/>
      <c r="E52" s="166"/>
      <c r="F52" s="166"/>
      <c r="G52" s="166"/>
      <c r="H52" s="166">
        <f>COUNTIF(D52:G53,21)</f>
        <v>0</v>
      </c>
      <c r="I52" s="166">
        <f>SUM(D52:G53)</f>
        <v>0</v>
      </c>
      <c r="J52" s="166">
        <f>SUM(D52:D59)</f>
        <v>0</v>
      </c>
      <c r="K52" s="166">
        <f>SUM(I52-J52)</f>
        <v>0</v>
      </c>
      <c r="L52" s="166"/>
    </row>
    <row r="53" spans="2:12" ht="12.75" customHeight="1" thickBot="1">
      <c r="B53" s="125"/>
      <c r="C53" s="6"/>
      <c r="D53" s="178"/>
      <c r="E53" s="166"/>
      <c r="F53" s="166"/>
      <c r="G53" s="166"/>
      <c r="H53" s="166"/>
      <c r="I53" s="166"/>
      <c r="J53" s="166"/>
      <c r="K53" s="166"/>
      <c r="L53" s="166"/>
    </row>
    <row r="54" spans="2:12" ht="12.75" customHeight="1" thickBot="1">
      <c r="B54" s="142" t="s">
        <v>3</v>
      </c>
      <c r="C54" s="5"/>
      <c r="D54" s="166"/>
      <c r="E54" s="175"/>
      <c r="F54" s="166"/>
      <c r="G54" s="166"/>
      <c r="H54" s="166">
        <f t="shared" ref="H54" si="23">COUNTIF(D54:G55,21)</f>
        <v>0</v>
      </c>
      <c r="I54" s="166">
        <f>SUM(D54:G55)</f>
        <v>0</v>
      </c>
      <c r="J54" s="166">
        <f>SUM(E52:E59)</f>
        <v>0</v>
      </c>
      <c r="K54" s="166">
        <f t="shared" ref="K54" si="24">SUM(I54-J54)</f>
        <v>0</v>
      </c>
      <c r="L54" s="166"/>
    </row>
    <row r="55" spans="2:12" ht="12.75" customHeight="1" thickBot="1">
      <c r="B55" s="143"/>
      <c r="C55" s="6"/>
      <c r="D55" s="166"/>
      <c r="E55" s="175"/>
      <c r="F55" s="166"/>
      <c r="G55" s="166"/>
      <c r="H55" s="166"/>
      <c r="I55" s="166"/>
      <c r="J55" s="166"/>
      <c r="K55" s="166"/>
      <c r="L55" s="166"/>
    </row>
    <row r="56" spans="2:12" ht="12.75" customHeight="1" thickBot="1">
      <c r="B56" s="142" t="s">
        <v>4</v>
      </c>
      <c r="C56" s="11"/>
      <c r="D56" s="166"/>
      <c r="E56" s="166"/>
      <c r="F56" s="175"/>
      <c r="G56" s="166"/>
      <c r="H56" s="166">
        <f t="shared" ref="H56" si="25">COUNTIF(D56:G57,21)</f>
        <v>0</v>
      </c>
      <c r="I56" s="166">
        <f t="shared" ref="I56" si="26">SUM(D56:G57)</f>
        <v>0</v>
      </c>
      <c r="J56" s="166">
        <f>SUM(F52:F59)</f>
        <v>0</v>
      </c>
      <c r="K56" s="166">
        <f t="shared" ref="K56" si="27">SUM(I56-J56)</f>
        <v>0</v>
      </c>
      <c r="L56" s="166"/>
    </row>
    <row r="57" spans="2:12" ht="12.75" customHeight="1" thickBot="1">
      <c r="B57" s="143"/>
      <c r="C57" s="6"/>
      <c r="D57" s="166"/>
      <c r="E57" s="166"/>
      <c r="F57" s="175"/>
      <c r="G57" s="166"/>
      <c r="H57" s="166"/>
      <c r="I57" s="166"/>
      <c r="J57" s="166"/>
      <c r="K57" s="166"/>
      <c r="L57" s="166"/>
    </row>
    <row r="58" spans="2:12" ht="12.75" customHeight="1">
      <c r="B58" s="142" t="s">
        <v>5</v>
      </c>
      <c r="C58" s="11"/>
      <c r="D58" s="142"/>
      <c r="E58" s="142"/>
      <c r="F58" s="142"/>
      <c r="G58" s="215"/>
      <c r="H58" s="142">
        <f t="shared" ref="H58" si="28">COUNTIF(D58:G59,21)</f>
        <v>0</v>
      </c>
      <c r="I58" s="142">
        <f t="shared" ref="I58" si="29">SUM(D58:G59)</f>
        <v>0</v>
      </c>
      <c r="J58" s="142">
        <f>SUM(G52:G59)</f>
        <v>0</v>
      </c>
      <c r="K58" s="142">
        <f t="shared" ref="K58" si="30">SUM(I58-J58)</f>
        <v>0</v>
      </c>
      <c r="L58" s="142"/>
    </row>
    <row r="59" spans="2:12" ht="12.75" customHeight="1" thickBot="1">
      <c r="B59" s="143"/>
      <c r="C59" s="16"/>
      <c r="D59" s="143"/>
      <c r="E59" s="143"/>
      <c r="F59" s="143"/>
      <c r="G59" s="216"/>
      <c r="H59" s="143"/>
      <c r="I59" s="143"/>
      <c r="J59" s="143"/>
      <c r="K59" s="143"/>
      <c r="L59" s="143"/>
    </row>
    <row r="60" spans="2:12" ht="12.75" customHeight="1">
      <c r="B60" s="7"/>
      <c r="C60" s="10"/>
      <c r="D60" s="7"/>
      <c r="E60" s="7"/>
      <c r="F60" s="7"/>
    </row>
    <row r="61" spans="2:12" ht="12.75" customHeight="1">
      <c r="B61" s="1" t="s">
        <v>19</v>
      </c>
      <c r="C61" s="10"/>
      <c r="D61" s="7"/>
      <c r="E61" s="7"/>
      <c r="F61" s="7"/>
    </row>
    <row r="62" spans="2:12" ht="12.75" customHeight="1"/>
    <row r="63" spans="2:12" ht="12.75" customHeight="1">
      <c r="C63" s="7"/>
      <c r="D63" s="7"/>
      <c r="E63" s="7"/>
      <c r="F63" s="7"/>
      <c r="G63" s="7"/>
      <c r="H63" s="7"/>
      <c r="I63" s="7"/>
      <c r="J63" s="7"/>
      <c r="K63" s="7"/>
    </row>
    <row r="64" spans="2:12" ht="12.75" customHeight="1">
      <c r="C64" s="7"/>
      <c r="D64" s="7"/>
      <c r="E64" s="7"/>
      <c r="F64" s="7"/>
      <c r="G64" s="7"/>
      <c r="H64" s="7"/>
      <c r="I64" s="7"/>
      <c r="J64" s="7"/>
      <c r="K64" s="7"/>
    </row>
    <row r="65" spans="1:12" ht="12.75" customHeight="1" thickBot="1">
      <c r="C65" s="7"/>
      <c r="D65" s="7"/>
      <c r="E65" s="7"/>
      <c r="F65" s="7"/>
      <c r="G65" s="7"/>
      <c r="H65" s="7"/>
      <c r="I65" s="7"/>
      <c r="J65" s="7"/>
      <c r="K65" s="7"/>
    </row>
    <row r="66" spans="1:12" ht="12.75" customHeight="1">
      <c r="B66" s="167" t="str">
        <f>B1</f>
        <v>LADIES SOCIAL RESULTS - JUNE 2017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9"/>
    </row>
    <row r="67" spans="1:12" ht="12.75" customHeight="1" thickBot="1">
      <c r="B67" s="170"/>
      <c r="C67" s="171"/>
      <c r="D67" s="171"/>
      <c r="E67" s="171"/>
      <c r="F67" s="171"/>
      <c r="G67" s="171"/>
      <c r="H67" s="171"/>
      <c r="I67" s="171"/>
      <c r="J67" s="171"/>
      <c r="K67" s="171"/>
      <c r="L67" s="172"/>
    </row>
    <row r="70" spans="1:12" ht="13.5" thickBot="1"/>
    <row r="71" spans="1:12" ht="12.75" customHeight="1">
      <c r="B71" s="162" t="s">
        <v>42</v>
      </c>
      <c r="C71" s="163"/>
    </row>
    <row r="72" spans="1:12" ht="13.5" customHeight="1" thickBot="1">
      <c r="B72" s="164"/>
      <c r="C72" s="165"/>
    </row>
    <row r="73" spans="1:12" ht="13.5" thickBot="1"/>
    <row r="74" spans="1:12">
      <c r="B74" s="157" t="s">
        <v>2</v>
      </c>
      <c r="C74" s="63" t="s">
        <v>308</v>
      </c>
      <c r="D74" s="141" t="s">
        <v>185</v>
      </c>
      <c r="E74" s="142" t="s">
        <v>46</v>
      </c>
      <c r="F74" s="142" t="s">
        <v>186</v>
      </c>
      <c r="G74" s="277" t="s">
        <v>183</v>
      </c>
      <c r="H74" s="278"/>
      <c r="I74" s="146" t="s">
        <v>333</v>
      </c>
    </row>
    <row r="75" spans="1:12" ht="13.5" thickBot="1">
      <c r="B75" s="125"/>
      <c r="C75" s="62" t="s">
        <v>178</v>
      </c>
      <c r="D75" s="132"/>
      <c r="E75" s="143"/>
      <c r="F75" s="143"/>
      <c r="G75" s="279" t="s">
        <v>184</v>
      </c>
      <c r="H75" s="280"/>
      <c r="I75" s="143"/>
    </row>
    <row r="76" spans="1:12">
      <c r="A76" s="18"/>
      <c r="B76" s="19"/>
      <c r="C76" s="42"/>
    </row>
    <row r="77" spans="1:12">
      <c r="A77" s="7"/>
      <c r="B77" s="22"/>
      <c r="C77" s="10"/>
      <c r="D77" s="7"/>
    </row>
    <row r="78" spans="1:12">
      <c r="C78" s="10"/>
    </row>
    <row r="79" spans="1:12" ht="13.5" thickBot="1">
      <c r="C79" s="10"/>
    </row>
    <row r="80" spans="1:12" ht="12.75" customHeight="1">
      <c r="B80" s="162" t="s">
        <v>187</v>
      </c>
      <c r="C80" s="163"/>
    </row>
    <row r="81" spans="1:9" ht="13.5" customHeight="1" thickBot="1">
      <c r="B81" s="164"/>
      <c r="C81" s="165"/>
    </row>
    <row r="82" spans="1:9" ht="13.5" thickBot="1"/>
    <row r="83" spans="1:9">
      <c r="B83" s="142">
        <v>1</v>
      </c>
      <c r="C83" s="63" t="s">
        <v>176</v>
      </c>
      <c r="D83" s="151" t="s">
        <v>72</v>
      </c>
      <c r="E83" s="142" t="s">
        <v>46</v>
      </c>
      <c r="F83" s="142" t="s">
        <v>73</v>
      </c>
      <c r="G83" s="43" t="s">
        <v>197</v>
      </c>
      <c r="H83" s="44"/>
      <c r="I83" s="272" t="s">
        <v>314</v>
      </c>
    </row>
    <row r="84" spans="1:9" ht="13.5" thickBot="1">
      <c r="B84" s="143"/>
      <c r="C84" s="62" t="s">
        <v>36</v>
      </c>
      <c r="D84" s="145"/>
      <c r="E84" s="143"/>
      <c r="F84" s="143"/>
      <c r="G84" s="45" t="s">
        <v>309</v>
      </c>
      <c r="H84" s="46"/>
      <c r="I84" s="273"/>
    </row>
    <row r="85" spans="1:9" ht="13.5" thickBot="1">
      <c r="B85" s="17"/>
    </row>
    <row r="86" spans="1:9">
      <c r="B86" s="142">
        <v>2</v>
      </c>
      <c r="C86" s="47" t="s">
        <v>179</v>
      </c>
      <c r="D86" s="151" t="s">
        <v>74</v>
      </c>
      <c r="E86" s="142" t="s">
        <v>46</v>
      </c>
      <c r="F86" s="142" t="s">
        <v>75</v>
      </c>
      <c r="G86" s="65" t="s">
        <v>174</v>
      </c>
      <c r="H86" s="24"/>
      <c r="I86" s="213" t="s">
        <v>315</v>
      </c>
    </row>
    <row r="87" spans="1:9" ht="13.5" thickBot="1">
      <c r="B87" s="143"/>
      <c r="C87" s="48" t="s">
        <v>180</v>
      </c>
      <c r="D87" s="145"/>
      <c r="E87" s="143"/>
      <c r="F87" s="143"/>
      <c r="G87" s="66" t="s">
        <v>195</v>
      </c>
      <c r="H87" s="26"/>
      <c r="I87" s="143"/>
    </row>
    <row r="88" spans="1:9">
      <c r="A88" s="7"/>
      <c r="B88" s="22"/>
      <c r="C88" s="10"/>
      <c r="D88" s="7"/>
    </row>
    <row r="89" spans="1:9">
      <c r="A89" s="7"/>
      <c r="B89" s="22"/>
      <c r="C89" s="10"/>
      <c r="D89" s="7"/>
    </row>
    <row r="91" spans="1:9" ht="13.5" thickBot="1"/>
    <row r="92" spans="1:9" ht="12.75" customHeight="1">
      <c r="B92" s="162" t="s">
        <v>188</v>
      </c>
      <c r="C92" s="163"/>
    </row>
    <row r="93" spans="1:9" ht="13.5" customHeight="1" thickBot="1">
      <c r="B93" s="164"/>
      <c r="C93" s="165"/>
    </row>
    <row r="95" spans="1:9" ht="13.5" thickBot="1"/>
    <row r="96" spans="1:9">
      <c r="B96" s="142">
        <v>1</v>
      </c>
      <c r="C96" s="63" t="s">
        <v>309</v>
      </c>
      <c r="D96" s="142" t="s">
        <v>46</v>
      </c>
      <c r="E96" s="43" t="s">
        <v>179</v>
      </c>
      <c r="F96" s="44"/>
      <c r="G96" s="139" t="s">
        <v>316</v>
      </c>
      <c r="H96" s="140"/>
      <c r="I96" s="141"/>
    </row>
    <row r="97" spans="2:12" ht="13.5" thickBot="1">
      <c r="B97" s="143"/>
      <c r="C97" s="62" t="s">
        <v>197</v>
      </c>
      <c r="D97" s="143"/>
      <c r="E97" s="45" t="s">
        <v>180</v>
      </c>
      <c r="F97" s="46"/>
      <c r="G97" s="125"/>
      <c r="H97" s="127"/>
      <c r="I97" s="132"/>
    </row>
    <row r="100" spans="2:12" ht="13.5" thickBot="1"/>
    <row r="101" spans="2:12" ht="12.75" customHeight="1" thickBot="1">
      <c r="B101" s="114" t="s">
        <v>48</v>
      </c>
      <c r="C101" s="115"/>
      <c r="D101" s="115"/>
      <c r="E101" s="115"/>
      <c r="F101" s="115"/>
      <c r="G101" s="115"/>
      <c r="H101" s="115"/>
      <c r="I101" s="115"/>
      <c r="J101" s="115"/>
      <c r="K101" s="115"/>
      <c r="L101" s="116"/>
    </row>
    <row r="102" spans="2:12" ht="13.5" customHeight="1" thickBot="1">
      <c r="B102" s="274"/>
      <c r="C102" s="275"/>
      <c r="D102" s="275"/>
      <c r="E102" s="275"/>
      <c r="F102" s="275"/>
      <c r="G102" s="275"/>
      <c r="H102" s="275"/>
      <c r="I102" s="275"/>
      <c r="J102" s="275"/>
      <c r="K102" s="275"/>
      <c r="L102" s="276"/>
    </row>
    <row r="103" spans="2:12" ht="13.5" thickBot="1">
      <c r="B103" s="25"/>
      <c r="C103" s="28"/>
      <c r="D103" s="28"/>
      <c r="E103" s="28"/>
      <c r="F103" s="28"/>
      <c r="G103" s="28"/>
      <c r="H103" s="28"/>
      <c r="I103" s="28"/>
      <c r="J103" s="28"/>
      <c r="K103" s="28"/>
      <c r="L103" s="26"/>
    </row>
    <row r="184" spans="1:1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</sheetData>
  <sheetProtection password="DEF3" sheet="1" objects="1" scenarios="1" selectLockedCells="1"/>
  <mergeCells count="226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50:L51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G74:H74"/>
    <mergeCell ref="G75:H75"/>
    <mergeCell ref="L54:L55"/>
    <mergeCell ref="B56:B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B101:L102"/>
    <mergeCell ref="B86:B87"/>
    <mergeCell ref="D86:D87"/>
    <mergeCell ref="E86:E87"/>
    <mergeCell ref="F86:F87"/>
    <mergeCell ref="I86:I87"/>
    <mergeCell ref="B92:C93"/>
    <mergeCell ref="L58:L59"/>
    <mergeCell ref="B66:L67"/>
    <mergeCell ref="B71:C72"/>
    <mergeCell ref="B74:B75"/>
    <mergeCell ref="D74:D75"/>
    <mergeCell ref="E74:E75"/>
    <mergeCell ref="F74:F75"/>
    <mergeCell ref="I74:I75"/>
    <mergeCell ref="B58:B59"/>
    <mergeCell ref="D58:D59"/>
    <mergeCell ref="E58:E59"/>
    <mergeCell ref="F58:F59"/>
    <mergeCell ref="G58:G59"/>
    <mergeCell ref="H58:H59"/>
    <mergeCell ref="I58:I59"/>
    <mergeCell ref="J58:J59"/>
    <mergeCell ref="K58:K59"/>
    <mergeCell ref="B80:C81"/>
    <mergeCell ref="B83:B84"/>
    <mergeCell ref="D83:D84"/>
    <mergeCell ref="E83:E84"/>
    <mergeCell ref="F83:F84"/>
    <mergeCell ref="I83:I84"/>
    <mergeCell ref="B96:B97"/>
    <mergeCell ref="D96:D97"/>
    <mergeCell ref="G96:I97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02"/>
  <sheetViews>
    <sheetView workbookViewId="0">
      <pane ySplit="2" topLeftCell="A90" activePane="bottomLeft" state="frozen"/>
      <selection activeCell="D123" sqref="D123"/>
      <selection pane="bottomLeft" activeCell="D123" sqref="D123"/>
    </sheetView>
  </sheetViews>
  <sheetFormatPr defaultRowHeight="12.75"/>
  <cols>
    <col min="1" max="1" width="1.7109375" style="1" customWidth="1"/>
    <col min="2" max="2" width="3.5703125" style="1" customWidth="1"/>
    <col min="3" max="3" width="19.42578125" style="1" customWidth="1"/>
    <col min="4" max="5" width="7.7109375" style="1" customWidth="1"/>
    <col min="6" max="6" width="8.140625" style="1" customWidth="1"/>
    <col min="7" max="8" width="7.7109375" style="1" customWidth="1"/>
    <col min="9" max="9" width="6.85546875" style="1" customWidth="1"/>
    <col min="10" max="10" width="7" style="1" customWidth="1"/>
    <col min="11" max="11" width="7.7109375" style="1" customWidth="1"/>
    <col min="12" max="13" width="7.85546875" style="1" customWidth="1"/>
    <col min="14" max="14" width="9.140625" style="1"/>
    <col min="15" max="15" width="10.85546875" style="1" bestFit="1" customWidth="1"/>
    <col min="16" max="16384" width="9.140625" style="1"/>
  </cols>
  <sheetData>
    <row r="1" spans="2:13" ht="11.25" customHeight="1">
      <c r="B1" s="167" t="s">
        <v>189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2:13" ht="12" customHeight="1" thickBot="1">
      <c r="B2" s="170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2:13" ht="12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2.75" customHeight="1">
      <c r="B4" s="157" t="s">
        <v>50</v>
      </c>
      <c r="C4" s="141"/>
      <c r="D4" s="142" t="s">
        <v>2</v>
      </c>
      <c r="E4" s="142" t="s">
        <v>3</v>
      </c>
      <c r="F4" s="142" t="s">
        <v>4</v>
      </c>
      <c r="G4" s="142" t="s">
        <v>5</v>
      </c>
      <c r="H4" s="142" t="s">
        <v>30</v>
      </c>
      <c r="I4" s="142" t="s">
        <v>6</v>
      </c>
      <c r="J4" s="176" t="s">
        <v>7</v>
      </c>
      <c r="K4" s="176" t="s">
        <v>8</v>
      </c>
      <c r="L4" s="176" t="s">
        <v>9</v>
      </c>
      <c r="M4" s="142" t="s">
        <v>10</v>
      </c>
    </row>
    <row r="5" spans="2:13" ht="12.75" customHeight="1" thickBot="1">
      <c r="B5" s="125"/>
      <c r="C5" s="183"/>
      <c r="D5" s="143"/>
      <c r="E5" s="143"/>
      <c r="F5" s="143"/>
      <c r="G5" s="143"/>
      <c r="H5" s="143"/>
      <c r="I5" s="143"/>
      <c r="J5" s="177"/>
      <c r="K5" s="177"/>
      <c r="L5" s="177"/>
      <c r="M5" s="143"/>
    </row>
    <row r="6" spans="2:13" ht="12.75" customHeight="1" thickBot="1">
      <c r="B6" s="157" t="s">
        <v>2</v>
      </c>
      <c r="C6" s="29" t="s">
        <v>190</v>
      </c>
      <c r="D6" s="178"/>
      <c r="E6" s="166">
        <v>12</v>
      </c>
      <c r="F6" s="166">
        <v>14</v>
      </c>
      <c r="G6" s="166">
        <v>11</v>
      </c>
      <c r="H6" s="166">
        <v>21</v>
      </c>
      <c r="I6" s="166">
        <f>COUNTIF(D6:H7,21)</f>
        <v>1</v>
      </c>
      <c r="J6" s="166">
        <f>SUM(D6:H7)</f>
        <v>58</v>
      </c>
      <c r="K6" s="166">
        <f>SUM(D6:D15)</f>
        <v>72</v>
      </c>
      <c r="L6" s="166">
        <f>SUM(J6-K6)</f>
        <v>-14</v>
      </c>
      <c r="M6" s="166">
        <v>4</v>
      </c>
    </row>
    <row r="7" spans="2:13" ht="12.75" customHeight="1" thickBot="1">
      <c r="B7" s="125"/>
      <c r="C7" s="5" t="s">
        <v>191</v>
      </c>
      <c r="D7" s="178"/>
      <c r="E7" s="166"/>
      <c r="F7" s="166"/>
      <c r="G7" s="166"/>
      <c r="H7" s="166"/>
      <c r="I7" s="166"/>
      <c r="J7" s="166"/>
      <c r="K7" s="166"/>
      <c r="L7" s="166"/>
      <c r="M7" s="166"/>
    </row>
    <row r="8" spans="2:13" ht="12.75" customHeight="1" thickBot="1">
      <c r="B8" s="157" t="s">
        <v>3</v>
      </c>
      <c r="C8" s="29" t="s">
        <v>192</v>
      </c>
      <c r="D8" s="131">
        <v>21</v>
      </c>
      <c r="E8" s="175"/>
      <c r="F8" s="166">
        <v>8</v>
      </c>
      <c r="G8" s="166">
        <v>16</v>
      </c>
      <c r="H8" s="166">
        <v>21</v>
      </c>
      <c r="I8" s="166">
        <f t="shared" ref="I8" si="0">COUNTIF(D8:H9,21)</f>
        <v>2</v>
      </c>
      <c r="J8" s="166">
        <f t="shared" ref="J8" si="1">SUM(D8:H9)</f>
        <v>66</v>
      </c>
      <c r="K8" s="142">
        <f>SUM(E6:E15)</f>
        <v>56</v>
      </c>
      <c r="L8" s="166">
        <f t="shared" ref="L8" si="2">SUM(J8-K8)</f>
        <v>10</v>
      </c>
      <c r="M8" s="166">
        <v>3</v>
      </c>
    </row>
    <row r="9" spans="2:13" ht="12.75" customHeight="1" thickBot="1">
      <c r="B9" s="125"/>
      <c r="C9" s="13" t="s">
        <v>193</v>
      </c>
      <c r="D9" s="131"/>
      <c r="E9" s="175"/>
      <c r="F9" s="166"/>
      <c r="G9" s="166"/>
      <c r="H9" s="166"/>
      <c r="I9" s="166"/>
      <c r="J9" s="166"/>
      <c r="K9" s="143"/>
      <c r="L9" s="166"/>
      <c r="M9" s="166"/>
    </row>
    <row r="10" spans="2:13" ht="12.75" customHeight="1" thickBot="1">
      <c r="B10" s="157" t="s">
        <v>4</v>
      </c>
      <c r="C10" s="29" t="s">
        <v>162</v>
      </c>
      <c r="D10" s="131">
        <v>21</v>
      </c>
      <c r="E10" s="166">
        <v>21</v>
      </c>
      <c r="F10" s="175"/>
      <c r="G10" s="166">
        <v>17</v>
      </c>
      <c r="H10" s="166">
        <v>21</v>
      </c>
      <c r="I10" s="166">
        <f t="shared" ref="I10" si="3">COUNTIF(D10:H11,21)</f>
        <v>3</v>
      </c>
      <c r="J10" s="166">
        <f t="shared" ref="J10" si="4">SUM(D10:H11)</f>
        <v>80</v>
      </c>
      <c r="K10" s="142">
        <f>SUM(F6:F15)</f>
        <v>47</v>
      </c>
      <c r="L10" s="166">
        <f t="shared" ref="L10" si="5">SUM(J10-K10)</f>
        <v>33</v>
      </c>
      <c r="M10" s="166">
        <v>2</v>
      </c>
    </row>
    <row r="11" spans="2:13" ht="12.75" customHeight="1" thickBot="1">
      <c r="B11" s="125"/>
      <c r="C11" s="14" t="s">
        <v>177</v>
      </c>
      <c r="D11" s="131"/>
      <c r="E11" s="166"/>
      <c r="F11" s="175"/>
      <c r="G11" s="166"/>
      <c r="H11" s="166"/>
      <c r="I11" s="166"/>
      <c r="J11" s="166"/>
      <c r="K11" s="143"/>
      <c r="L11" s="166"/>
      <c r="M11" s="166"/>
    </row>
    <row r="12" spans="2:13" ht="12.75" customHeight="1" thickBot="1">
      <c r="B12" s="157" t="s">
        <v>5</v>
      </c>
      <c r="C12" s="5" t="s">
        <v>165</v>
      </c>
      <c r="D12" s="131">
        <v>21</v>
      </c>
      <c r="E12" s="166">
        <v>21</v>
      </c>
      <c r="F12" s="166">
        <v>21</v>
      </c>
      <c r="G12" s="175"/>
      <c r="H12" s="173">
        <v>21</v>
      </c>
      <c r="I12" s="166">
        <f>COUNTIF(D12:H13,21)</f>
        <v>4</v>
      </c>
      <c r="J12" s="166">
        <f t="shared" ref="J12" si="6">SUM(D12:H13)</f>
        <v>84</v>
      </c>
      <c r="K12" s="142">
        <f>SUM(G6:G15)</f>
        <v>54</v>
      </c>
      <c r="L12" s="166">
        <f t="shared" ref="L12" si="7">SUM(J12-K12)</f>
        <v>30</v>
      </c>
      <c r="M12" s="166">
        <v>1</v>
      </c>
    </row>
    <row r="13" spans="2:13" ht="12.75" customHeight="1" thickBot="1">
      <c r="B13" s="125"/>
      <c r="C13" s="6" t="s">
        <v>174</v>
      </c>
      <c r="D13" s="131"/>
      <c r="E13" s="166"/>
      <c r="F13" s="166"/>
      <c r="G13" s="175"/>
      <c r="H13" s="173"/>
      <c r="I13" s="166"/>
      <c r="J13" s="166"/>
      <c r="K13" s="143"/>
      <c r="L13" s="166"/>
      <c r="M13" s="166"/>
    </row>
    <row r="14" spans="2:13" ht="12.75" customHeight="1" thickBot="1">
      <c r="B14" s="157" t="s">
        <v>30</v>
      </c>
      <c r="C14" s="83" t="s">
        <v>125</v>
      </c>
      <c r="D14" s="131">
        <v>9</v>
      </c>
      <c r="E14" s="166">
        <v>2</v>
      </c>
      <c r="F14" s="166">
        <v>4</v>
      </c>
      <c r="G14" s="173">
        <v>10</v>
      </c>
      <c r="H14" s="174"/>
      <c r="I14" s="166">
        <f t="shared" ref="I14" si="8">COUNTIF(D14:H15,21)</f>
        <v>0</v>
      </c>
      <c r="J14" s="166">
        <f t="shared" ref="J14" si="9">SUM(D14:H15)</f>
        <v>25</v>
      </c>
      <c r="K14" s="142">
        <f>SUM(H6:H15)</f>
        <v>84</v>
      </c>
      <c r="L14" s="166">
        <f t="shared" ref="L14" si="10">SUM(J14-K14)</f>
        <v>-59</v>
      </c>
      <c r="M14" s="166">
        <v>5</v>
      </c>
    </row>
    <row r="15" spans="2:13" ht="12.75" customHeight="1" thickBot="1">
      <c r="B15" s="125"/>
      <c r="C15" s="4" t="s">
        <v>178</v>
      </c>
      <c r="D15" s="131"/>
      <c r="E15" s="166"/>
      <c r="F15" s="166"/>
      <c r="G15" s="173"/>
      <c r="H15" s="174"/>
      <c r="I15" s="166"/>
      <c r="J15" s="166"/>
      <c r="K15" s="143"/>
      <c r="L15" s="166"/>
      <c r="M15" s="166"/>
    </row>
    <row r="16" spans="2:13" ht="12.75" customHeight="1">
      <c r="B16" s="7"/>
      <c r="C16" s="8"/>
      <c r="D16" s="7"/>
      <c r="E16" s="7"/>
      <c r="F16" s="7"/>
      <c r="G16" s="9"/>
      <c r="H16" s="7"/>
      <c r="I16" s="7"/>
      <c r="J16" s="7"/>
      <c r="K16" s="7"/>
      <c r="L16" s="7"/>
    </row>
    <row r="17" spans="2:13" ht="12.75" customHeight="1">
      <c r="B17" s="1" t="s">
        <v>19</v>
      </c>
      <c r="C17" s="10"/>
      <c r="D17" s="7"/>
      <c r="E17" s="7"/>
      <c r="F17" s="7"/>
    </row>
    <row r="18" spans="2:13" ht="12.75" customHeight="1" thickBot="1">
      <c r="C18" s="10"/>
      <c r="D18" s="7"/>
      <c r="E18" s="7"/>
      <c r="F18" s="7"/>
    </row>
    <row r="19" spans="2:13" ht="12.75" customHeight="1">
      <c r="B19" s="157" t="s">
        <v>59</v>
      </c>
      <c r="C19" s="141"/>
      <c r="D19" s="142" t="s">
        <v>2</v>
      </c>
      <c r="E19" s="142" t="s">
        <v>3</v>
      </c>
      <c r="F19" s="142" t="s">
        <v>4</v>
      </c>
      <c r="G19" s="142" t="s">
        <v>5</v>
      </c>
      <c r="H19" s="142" t="s">
        <v>30</v>
      </c>
      <c r="I19" s="142" t="s">
        <v>6</v>
      </c>
      <c r="J19" s="176" t="s">
        <v>7</v>
      </c>
      <c r="K19" s="176" t="s">
        <v>8</v>
      </c>
      <c r="L19" s="176" t="s">
        <v>9</v>
      </c>
      <c r="M19" s="142" t="s">
        <v>10</v>
      </c>
    </row>
    <row r="20" spans="2:13" ht="12.75" customHeight="1" thickBot="1">
      <c r="B20" s="125"/>
      <c r="C20" s="183"/>
      <c r="D20" s="143"/>
      <c r="E20" s="143"/>
      <c r="F20" s="143"/>
      <c r="G20" s="143"/>
      <c r="H20" s="143"/>
      <c r="I20" s="143"/>
      <c r="J20" s="177"/>
      <c r="K20" s="177"/>
      <c r="L20" s="177"/>
      <c r="M20" s="143"/>
    </row>
    <row r="21" spans="2:13" ht="12.75" customHeight="1" thickBot="1">
      <c r="B21" s="157" t="s">
        <v>2</v>
      </c>
      <c r="C21" s="29" t="s">
        <v>194</v>
      </c>
      <c r="D21" s="178"/>
      <c r="E21" s="166">
        <v>7</v>
      </c>
      <c r="F21" s="166">
        <v>17</v>
      </c>
      <c r="G21" s="166">
        <v>7</v>
      </c>
      <c r="H21" s="166">
        <v>20</v>
      </c>
      <c r="I21" s="166">
        <f>COUNTIF(D21:H22,21)</f>
        <v>0</v>
      </c>
      <c r="J21" s="166">
        <f>SUM(D21:H22)</f>
        <v>51</v>
      </c>
      <c r="K21" s="166">
        <f>SUM(D21:D30)</f>
        <v>84</v>
      </c>
      <c r="L21" s="166">
        <f>SUM(J21-K21)</f>
        <v>-33</v>
      </c>
      <c r="M21" s="166">
        <v>5</v>
      </c>
    </row>
    <row r="22" spans="2:13" ht="12.75" customHeight="1" thickBot="1">
      <c r="B22" s="125"/>
      <c r="C22" s="5" t="s">
        <v>195</v>
      </c>
      <c r="D22" s="178"/>
      <c r="E22" s="166"/>
      <c r="F22" s="166"/>
      <c r="G22" s="166"/>
      <c r="H22" s="166"/>
      <c r="I22" s="166"/>
      <c r="J22" s="166"/>
      <c r="K22" s="166"/>
      <c r="L22" s="166"/>
      <c r="M22" s="166"/>
    </row>
    <row r="23" spans="2:13" ht="12.75" customHeight="1" thickBot="1">
      <c r="B23" s="157" t="s">
        <v>3</v>
      </c>
      <c r="C23" s="11" t="s">
        <v>196</v>
      </c>
      <c r="D23" s="131">
        <v>21</v>
      </c>
      <c r="E23" s="175"/>
      <c r="F23" s="166">
        <v>21</v>
      </c>
      <c r="G23" s="166">
        <v>18</v>
      </c>
      <c r="H23" s="166">
        <v>21</v>
      </c>
      <c r="I23" s="166">
        <f t="shared" ref="I23" si="11">COUNTIF(D23:H24,21)</f>
        <v>3</v>
      </c>
      <c r="J23" s="166">
        <f t="shared" ref="J23" si="12">SUM(D23:H24)</f>
        <v>81</v>
      </c>
      <c r="K23" s="142">
        <f>SUM(E21:E30)</f>
        <v>55</v>
      </c>
      <c r="L23" s="166">
        <f t="shared" ref="L23" si="13">SUM(J23-K23)</f>
        <v>26</v>
      </c>
      <c r="M23" s="166">
        <v>2</v>
      </c>
    </row>
    <row r="24" spans="2:13" ht="12.75" customHeight="1" thickBot="1">
      <c r="B24" s="125"/>
      <c r="C24" s="30" t="s">
        <v>179</v>
      </c>
      <c r="D24" s="131"/>
      <c r="E24" s="175"/>
      <c r="F24" s="166"/>
      <c r="G24" s="166"/>
      <c r="H24" s="166"/>
      <c r="I24" s="166"/>
      <c r="J24" s="166"/>
      <c r="K24" s="143"/>
      <c r="L24" s="166"/>
      <c r="M24" s="166"/>
    </row>
    <row r="25" spans="2:13" ht="12.75" customHeight="1" thickBot="1">
      <c r="B25" s="157" t="s">
        <v>4</v>
      </c>
      <c r="C25" s="5" t="s">
        <v>160</v>
      </c>
      <c r="D25" s="131">
        <v>21</v>
      </c>
      <c r="E25" s="166">
        <v>15</v>
      </c>
      <c r="F25" s="175"/>
      <c r="G25" s="166">
        <v>18</v>
      </c>
      <c r="H25" s="166">
        <v>11</v>
      </c>
      <c r="I25" s="166">
        <f t="shared" ref="I25" si="14">COUNTIF(D25:H26,21)</f>
        <v>1</v>
      </c>
      <c r="J25" s="166">
        <f t="shared" ref="J25" si="15">SUM(D25:H26)</f>
        <v>65</v>
      </c>
      <c r="K25" s="142">
        <f>SUM(F21:F30)</f>
        <v>80</v>
      </c>
      <c r="L25" s="166">
        <f t="shared" ref="L25" si="16">SUM(J25-K25)</f>
        <v>-15</v>
      </c>
      <c r="M25" s="166">
        <v>4</v>
      </c>
    </row>
    <row r="26" spans="2:13" ht="12.75" customHeight="1" thickBot="1">
      <c r="B26" s="125"/>
      <c r="C26" s="35" t="s">
        <v>197</v>
      </c>
      <c r="D26" s="131"/>
      <c r="E26" s="166"/>
      <c r="F26" s="175"/>
      <c r="G26" s="166"/>
      <c r="H26" s="166"/>
      <c r="I26" s="166"/>
      <c r="J26" s="166"/>
      <c r="K26" s="143"/>
      <c r="L26" s="166"/>
      <c r="M26" s="166"/>
    </row>
    <row r="27" spans="2:13" ht="12.75" customHeight="1" thickBot="1">
      <c r="B27" s="157" t="s">
        <v>5</v>
      </c>
      <c r="C27" s="29" t="s">
        <v>198</v>
      </c>
      <c r="D27" s="131">
        <v>21</v>
      </c>
      <c r="E27" s="166">
        <v>21</v>
      </c>
      <c r="F27" s="166">
        <v>21</v>
      </c>
      <c r="G27" s="175"/>
      <c r="H27" s="173">
        <v>21</v>
      </c>
      <c r="I27" s="166">
        <f>COUNTIF(D27:H28,21)</f>
        <v>4</v>
      </c>
      <c r="J27" s="166">
        <f t="shared" ref="J27" si="17">SUM(D27:H28)</f>
        <v>84</v>
      </c>
      <c r="K27" s="142">
        <f>SUM(G21:G30)</f>
        <v>55</v>
      </c>
      <c r="L27" s="166">
        <f t="shared" ref="L27" si="18">SUM(J27-K27)</f>
        <v>29</v>
      </c>
      <c r="M27" s="166">
        <v>1</v>
      </c>
    </row>
    <row r="28" spans="2:13" ht="12.75" customHeight="1" thickBot="1">
      <c r="B28" s="125"/>
      <c r="C28" s="14" t="s">
        <v>199</v>
      </c>
      <c r="D28" s="131"/>
      <c r="E28" s="166"/>
      <c r="F28" s="166"/>
      <c r="G28" s="175"/>
      <c r="H28" s="173"/>
      <c r="I28" s="166"/>
      <c r="J28" s="166"/>
      <c r="K28" s="143"/>
      <c r="L28" s="166"/>
      <c r="M28" s="166"/>
    </row>
    <row r="29" spans="2:13" ht="12.75" customHeight="1" thickBot="1">
      <c r="B29" s="157" t="s">
        <v>30</v>
      </c>
      <c r="C29" s="13" t="s">
        <v>163</v>
      </c>
      <c r="D29" s="131">
        <v>21</v>
      </c>
      <c r="E29" s="166">
        <v>12</v>
      </c>
      <c r="F29" s="166">
        <v>21</v>
      </c>
      <c r="G29" s="173">
        <v>12</v>
      </c>
      <c r="H29" s="174"/>
      <c r="I29" s="166">
        <f t="shared" ref="I29" si="19">COUNTIF(D29:H30,21)</f>
        <v>2</v>
      </c>
      <c r="J29" s="166">
        <f t="shared" ref="J29" si="20">SUM(D29:H30)</f>
        <v>66</v>
      </c>
      <c r="K29" s="142">
        <f>SUM(H21:H30)</f>
        <v>73</v>
      </c>
      <c r="L29" s="166">
        <f t="shared" ref="L29" si="21">SUM(J29-K29)</f>
        <v>-7</v>
      </c>
      <c r="M29" s="166">
        <v>3</v>
      </c>
    </row>
    <row r="30" spans="2:13" ht="12.75" customHeight="1" thickBot="1">
      <c r="B30" s="125"/>
      <c r="C30" s="6" t="s">
        <v>200</v>
      </c>
      <c r="D30" s="131"/>
      <c r="E30" s="166"/>
      <c r="F30" s="166"/>
      <c r="G30" s="173"/>
      <c r="H30" s="174"/>
      <c r="I30" s="166"/>
      <c r="J30" s="166"/>
      <c r="K30" s="143"/>
      <c r="L30" s="166"/>
      <c r="M30" s="166"/>
    </row>
    <row r="31" spans="2:13" ht="12.75" customHeight="1">
      <c r="B31" s="7"/>
      <c r="C31" s="8"/>
      <c r="D31" s="7"/>
      <c r="E31" s="7"/>
      <c r="F31" s="7"/>
      <c r="G31" s="9"/>
      <c r="H31" s="7"/>
      <c r="I31" s="7"/>
      <c r="J31" s="7"/>
      <c r="K31" s="7"/>
      <c r="L31" s="7"/>
    </row>
    <row r="32" spans="2:13" ht="12.75" customHeight="1">
      <c r="B32" s="1" t="s">
        <v>19</v>
      </c>
      <c r="C32" s="10"/>
      <c r="D32" s="7"/>
      <c r="E32" s="7"/>
      <c r="F32" s="7"/>
    </row>
    <row r="33" spans="2:13" ht="12.75" customHeight="1" thickBot="1"/>
    <row r="34" spans="2:13" ht="12.75" customHeight="1">
      <c r="B34" s="157" t="s">
        <v>69</v>
      </c>
      <c r="C34" s="141"/>
      <c r="D34" s="142" t="s">
        <v>2</v>
      </c>
      <c r="E34" s="142" t="s">
        <v>3</v>
      </c>
      <c r="F34" s="142" t="s">
        <v>4</v>
      </c>
      <c r="G34" s="142" t="s">
        <v>5</v>
      </c>
      <c r="H34" s="142" t="s">
        <v>30</v>
      </c>
      <c r="I34" s="142" t="s">
        <v>6</v>
      </c>
      <c r="J34" s="176" t="s">
        <v>7</v>
      </c>
      <c r="K34" s="176" t="s">
        <v>8</v>
      </c>
      <c r="L34" s="176" t="s">
        <v>9</v>
      </c>
      <c r="M34" s="142" t="s">
        <v>10</v>
      </c>
    </row>
    <row r="35" spans="2:13" ht="12.75" customHeight="1" thickBot="1">
      <c r="B35" s="125"/>
      <c r="C35" s="183"/>
      <c r="D35" s="143"/>
      <c r="E35" s="143"/>
      <c r="F35" s="143"/>
      <c r="G35" s="143"/>
      <c r="H35" s="143"/>
      <c r="I35" s="143"/>
      <c r="J35" s="177"/>
      <c r="K35" s="177"/>
      <c r="L35" s="177"/>
      <c r="M35" s="143"/>
    </row>
    <row r="36" spans="2:13" ht="12.75" customHeight="1" thickBot="1">
      <c r="B36" s="157" t="s">
        <v>2</v>
      </c>
      <c r="C36" s="11" t="s">
        <v>201</v>
      </c>
      <c r="D36" s="178"/>
      <c r="E36" s="166">
        <v>21</v>
      </c>
      <c r="F36" s="166">
        <v>18</v>
      </c>
      <c r="G36" s="166">
        <v>12</v>
      </c>
      <c r="H36" s="166"/>
      <c r="I36" s="166">
        <f>COUNTIF(D36:H37,21)</f>
        <v>1</v>
      </c>
      <c r="J36" s="166">
        <f>SUM(D36:H37)</f>
        <v>51</v>
      </c>
      <c r="K36" s="166">
        <f>SUM(D36:D45)</f>
        <v>54</v>
      </c>
      <c r="L36" s="166">
        <f>SUM(J36-K36)</f>
        <v>-3</v>
      </c>
      <c r="M36" s="166">
        <v>3</v>
      </c>
    </row>
    <row r="37" spans="2:13" ht="12.75" customHeight="1" thickBot="1">
      <c r="B37" s="125"/>
      <c r="C37" s="35" t="s">
        <v>184</v>
      </c>
      <c r="D37" s="178"/>
      <c r="E37" s="166"/>
      <c r="F37" s="166"/>
      <c r="G37" s="166"/>
      <c r="H37" s="166"/>
      <c r="I37" s="166"/>
      <c r="J37" s="166"/>
      <c r="K37" s="166"/>
      <c r="L37" s="166"/>
      <c r="M37" s="166"/>
    </row>
    <row r="38" spans="2:13" ht="12.75" customHeight="1" thickBot="1">
      <c r="B38" s="157" t="s">
        <v>3</v>
      </c>
      <c r="C38" s="11" t="s">
        <v>202</v>
      </c>
      <c r="D38" s="131">
        <v>12</v>
      </c>
      <c r="E38" s="175"/>
      <c r="F38" s="286">
        <v>12</v>
      </c>
      <c r="G38" s="166">
        <v>17</v>
      </c>
      <c r="H38" s="166"/>
      <c r="I38" s="166">
        <f t="shared" ref="I38" si="22">COUNTIF(D38:H39,21)</f>
        <v>0</v>
      </c>
      <c r="J38" s="166">
        <f t="shared" ref="J38" si="23">SUM(D38:H39)</f>
        <v>41</v>
      </c>
      <c r="K38" s="142">
        <f>SUM(E36:E45)</f>
        <v>63</v>
      </c>
      <c r="L38" s="166">
        <f t="shared" ref="L38" si="24">SUM(J38-K38)</f>
        <v>-22</v>
      </c>
      <c r="M38" s="166">
        <v>4</v>
      </c>
    </row>
    <row r="39" spans="2:13" ht="12.75" customHeight="1" thickBot="1">
      <c r="B39" s="125"/>
      <c r="C39" s="14" t="s">
        <v>203</v>
      </c>
      <c r="D39" s="131"/>
      <c r="E39" s="175"/>
      <c r="F39" s="166"/>
      <c r="G39" s="166"/>
      <c r="H39" s="166"/>
      <c r="I39" s="166"/>
      <c r="J39" s="166"/>
      <c r="K39" s="143"/>
      <c r="L39" s="166"/>
      <c r="M39" s="166"/>
    </row>
    <row r="40" spans="2:13" ht="12.75" customHeight="1" thickBot="1">
      <c r="B40" s="157" t="s">
        <v>4</v>
      </c>
      <c r="C40" s="5" t="s">
        <v>204</v>
      </c>
      <c r="D40" s="131">
        <v>21</v>
      </c>
      <c r="E40" s="166">
        <v>21</v>
      </c>
      <c r="F40" s="175"/>
      <c r="G40" s="166">
        <v>16</v>
      </c>
      <c r="H40" s="166"/>
      <c r="I40" s="166">
        <f t="shared" ref="I40" si="25">COUNTIF(D40:H41,21)</f>
        <v>2</v>
      </c>
      <c r="J40" s="166">
        <f t="shared" ref="J40" si="26">SUM(D40:H41)</f>
        <v>58</v>
      </c>
      <c r="K40" s="142">
        <f>SUM(F36:F45)</f>
        <v>51</v>
      </c>
      <c r="L40" s="166">
        <f t="shared" ref="L40" si="27">SUM(J40-K40)</f>
        <v>7</v>
      </c>
      <c r="M40" s="166">
        <v>2</v>
      </c>
    </row>
    <row r="41" spans="2:13" ht="12.75" customHeight="1" thickBot="1">
      <c r="B41" s="125"/>
      <c r="C41" s="6" t="s">
        <v>205</v>
      </c>
      <c r="D41" s="131"/>
      <c r="E41" s="166"/>
      <c r="F41" s="175"/>
      <c r="G41" s="166"/>
      <c r="H41" s="166"/>
      <c r="I41" s="166"/>
      <c r="J41" s="166"/>
      <c r="K41" s="143"/>
      <c r="L41" s="166"/>
      <c r="M41" s="166"/>
    </row>
    <row r="42" spans="2:13" ht="12.75" customHeight="1" thickBot="1">
      <c r="B42" s="142" t="s">
        <v>5</v>
      </c>
      <c r="C42" s="10" t="s">
        <v>206</v>
      </c>
      <c r="D42" s="166">
        <v>21</v>
      </c>
      <c r="E42" s="166">
        <v>21</v>
      </c>
      <c r="F42" s="166">
        <v>21</v>
      </c>
      <c r="G42" s="175"/>
      <c r="H42" s="173"/>
      <c r="I42" s="166">
        <f>COUNTIF(D42:H43,21)</f>
        <v>3</v>
      </c>
      <c r="J42" s="166">
        <f t="shared" ref="J42" si="28">SUM(D42:H43)</f>
        <v>63</v>
      </c>
      <c r="K42" s="142">
        <f>SUM(G36:G45)</f>
        <v>45</v>
      </c>
      <c r="L42" s="166">
        <f t="shared" ref="L42" si="29">SUM(J42-K42)</f>
        <v>18</v>
      </c>
      <c r="M42" s="166">
        <v>1</v>
      </c>
    </row>
    <row r="43" spans="2:13" ht="12.75" customHeight="1" thickBot="1">
      <c r="B43" s="143"/>
      <c r="C43" s="10" t="s">
        <v>207</v>
      </c>
      <c r="D43" s="166"/>
      <c r="E43" s="166"/>
      <c r="F43" s="166"/>
      <c r="G43" s="175"/>
      <c r="H43" s="173"/>
      <c r="I43" s="166"/>
      <c r="J43" s="166"/>
      <c r="K43" s="143"/>
      <c r="L43" s="166"/>
      <c r="M43" s="166"/>
    </row>
    <row r="44" spans="2:13" ht="12.75" customHeight="1" thickBot="1">
      <c r="B44" s="142" t="s">
        <v>30</v>
      </c>
      <c r="C44" s="11"/>
      <c r="D44" s="166"/>
      <c r="E44" s="166"/>
      <c r="F44" s="166"/>
      <c r="G44" s="173"/>
      <c r="H44" s="174"/>
      <c r="I44" s="166">
        <f t="shared" ref="I44" si="30">COUNTIF(D44:H45,21)</f>
        <v>0</v>
      </c>
      <c r="J44" s="166">
        <f t="shared" ref="J44" si="31">SUM(D44:H45)</f>
        <v>0</v>
      </c>
      <c r="K44" s="142">
        <f>SUM(H36:H45)</f>
        <v>0</v>
      </c>
      <c r="L44" s="166">
        <f t="shared" ref="L44" si="32">SUM(J44-K44)</f>
        <v>0</v>
      </c>
      <c r="M44" s="166"/>
    </row>
    <row r="45" spans="2:13" ht="12.75" customHeight="1" thickBot="1">
      <c r="B45" s="143"/>
      <c r="C45" s="16"/>
      <c r="D45" s="166"/>
      <c r="E45" s="166"/>
      <c r="F45" s="166"/>
      <c r="G45" s="173"/>
      <c r="H45" s="174"/>
      <c r="I45" s="166"/>
      <c r="J45" s="166"/>
      <c r="K45" s="143"/>
      <c r="L45" s="166"/>
      <c r="M45" s="166"/>
    </row>
    <row r="46" spans="2:13" ht="12.75" customHeight="1"/>
    <row r="47" spans="2:13" ht="12.75" customHeight="1">
      <c r="B47" s="1" t="s">
        <v>19</v>
      </c>
    </row>
    <row r="48" spans="2:13" ht="12.75" customHeight="1" thickBot="1"/>
    <row r="49" spans="2:13" ht="12.75" customHeight="1">
      <c r="B49" s="157" t="s">
        <v>70</v>
      </c>
      <c r="C49" s="141"/>
      <c r="D49" s="142" t="s">
        <v>2</v>
      </c>
      <c r="E49" s="142" t="s">
        <v>3</v>
      </c>
      <c r="F49" s="142" t="s">
        <v>4</v>
      </c>
      <c r="G49" s="142" t="s">
        <v>5</v>
      </c>
      <c r="H49" s="142" t="s">
        <v>30</v>
      </c>
      <c r="I49" s="142" t="s">
        <v>6</v>
      </c>
      <c r="J49" s="176" t="s">
        <v>7</v>
      </c>
      <c r="K49" s="176" t="s">
        <v>8</v>
      </c>
      <c r="L49" s="176" t="s">
        <v>9</v>
      </c>
      <c r="M49" s="142" t="s">
        <v>10</v>
      </c>
    </row>
    <row r="50" spans="2:13" ht="12.75" customHeight="1" thickBot="1">
      <c r="B50" s="125"/>
      <c r="C50" s="183"/>
      <c r="D50" s="143"/>
      <c r="E50" s="143"/>
      <c r="F50" s="143"/>
      <c r="G50" s="143"/>
      <c r="H50" s="143"/>
      <c r="I50" s="143"/>
      <c r="J50" s="177"/>
      <c r="K50" s="177"/>
      <c r="L50" s="177"/>
      <c r="M50" s="143"/>
    </row>
    <row r="51" spans="2:13" ht="12.75" customHeight="1" thickBot="1">
      <c r="B51" s="157" t="s">
        <v>2</v>
      </c>
      <c r="C51" s="11"/>
      <c r="D51" s="178"/>
      <c r="E51" s="166"/>
      <c r="F51" s="166"/>
      <c r="G51" s="166"/>
      <c r="H51" s="166"/>
      <c r="I51" s="166">
        <f>COUNTIF(D51:H52,21)</f>
        <v>0</v>
      </c>
      <c r="J51" s="166">
        <f>SUM(D51:H52)</f>
        <v>0</v>
      </c>
      <c r="K51" s="166">
        <f>SUM(D51:D60)</f>
        <v>0</v>
      </c>
      <c r="L51" s="166">
        <f>SUM(J51-K51)</f>
        <v>0</v>
      </c>
      <c r="M51" s="166"/>
    </row>
    <row r="52" spans="2:13" ht="12.75" customHeight="1" thickBot="1">
      <c r="B52" s="125"/>
      <c r="C52" s="6"/>
      <c r="D52" s="178"/>
      <c r="E52" s="166"/>
      <c r="F52" s="166"/>
      <c r="G52" s="166"/>
      <c r="H52" s="166"/>
      <c r="I52" s="166"/>
      <c r="J52" s="166"/>
      <c r="K52" s="166"/>
      <c r="L52" s="166"/>
      <c r="M52" s="166"/>
    </row>
    <row r="53" spans="2:13" ht="12.75" customHeight="1" thickBot="1">
      <c r="B53" s="142" t="s">
        <v>3</v>
      </c>
      <c r="C53" s="5"/>
      <c r="D53" s="166"/>
      <c r="E53" s="175"/>
      <c r="F53" s="166"/>
      <c r="G53" s="166"/>
      <c r="H53" s="166"/>
      <c r="I53" s="166">
        <f t="shared" ref="I53" si="33">COUNTIF(D53:H54,21)</f>
        <v>0</v>
      </c>
      <c r="J53" s="166">
        <f t="shared" ref="J53" si="34">SUM(D53:H54)</f>
        <v>0</v>
      </c>
      <c r="K53" s="142">
        <f>SUM(E51:E60)</f>
        <v>0</v>
      </c>
      <c r="L53" s="166">
        <f t="shared" ref="L53" si="35">SUM(J53-K53)</f>
        <v>0</v>
      </c>
      <c r="M53" s="166"/>
    </row>
    <row r="54" spans="2:13" ht="12.75" customHeight="1" thickBot="1">
      <c r="B54" s="143"/>
      <c r="C54" s="6"/>
      <c r="D54" s="166"/>
      <c r="E54" s="175"/>
      <c r="F54" s="166"/>
      <c r="G54" s="166"/>
      <c r="H54" s="166"/>
      <c r="I54" s="166"/>
      <c r="J54" s="166"/>
      <c r="K54" s="143"/>
      <c r="L54" s="166"/>
      <c r="M54" s="166"/>
    </row>
    <row r="55" spans="2:13" ht="12.75" customHeight="1" thickBot="1">
      <c r="B55" s="142" t="s">
        <v>4</v>
      </c>
      <c r="C55" s="11"/>
      <c r="D55" s="166"/>
      <c r="E55" s="166"/>
      <c r="F55" s="175"/>
      <c r="G55" s="166"/>
      <c r="H55" s="166"/>
      <c r="I55" s="166">
        <f t="shared" ref="I55" si="36">COUNTIF(D55:H56,21)</f>
        <v>0</v>
      </c>
      <c r="J55" s="166">
        <f t="shared" ref="J55" si="37">SUM(D55:H56)</f>
        <v>0</v>
      </c>
      <c r="K55" s="142">
        <f>SUM(F51:F60)</f>
        <v>0</v>
      </c>
      <c r="L55" s="166">
        <f t="shared" ref="L55" si="38">SUM(J55-K55)</f>
        <v>0</v>
      </c>
      <c r="M55" s="166"/>
    </row>
    <row r="56" spans="2:13" ht="12.75" customHeight="1" thickBot="1">
      <c r="B56" s="143"/>
      <c r="C56" s="6"/>
      <c r="D56" s="166"/>
      <c r="E56" s="166"/>
      <c r="F56" s="175"/>
      <c r="G56" s="166"/>
      <c r="H56" s="166"/>
      <c r="I56" s="166"/>
      <c r="J56" s="166"/>
      <c r="K56" s="143"/>
      <c r="L56" s="166"/>
      <c r="M56" s="166"/>
    </row>
    <row r="57" spans="2:13" ht="12.75" customHeight="1" thickBot="1">
      <c r="B57" s="142" t="s">
        <v>5</v>
      </c>
      <c r="C57" s="11"/>
      <c r="D57" s="166"/>
      <c r="E57" s="166"/>
      <c r="F57" s="166"/>
      <c r="G57" s="175"/>
      <c r="H57" s="173"/>
      <c r="I57" s="166">
        <f>COUNTIF(D57:H58,21)</f>
        <v>0</v>
      </c>
      <c r="J57" s="166">
        <f t="shared" ref="J57" si="39">SUM(D57:H58)</f>
        <v>0</v>
      </c>
      <c r="K57" s="142">
        <f>SUM(G51:G60)</f>
        <v>0</v>
      </c>
      <c r="L57" s="166">
        <f t="shared" ref="L57" si="40">SUM(J57-K57)</f>
        <v>0</v>
      </c>
      <c r="M57" s="166"/>
    </row>
    <row r="58" spans="2:13" ht="12.75" customHeight="1" thickBot="1">
      <c r="B58" s="143"/>
      <c r="C58" s="16"/>
      <c r="D58" s="166"/>
      <c r="E58" s="166"/>
      <c r="F58" s="166"/>
      <c r="G58" s="175"/>
      <c r="H58" s="173"/>
      <c r="I58" s="166"/>
      <c r="J58" s="166"/>
      <c r="K58" s="143"/>
      <c r="L58" s="166"/>
      <c r="M58" s="166"/>
    </row>
    <row r="59" spans="2:13" ht="12.75" customHeight="1" thickBot="1">
      <c r="B59" s="142" t="s">
        <v>30</v>
      </c>
      <c r="C59" s="11"/>
      <c r="D59" s="166"/>
      <c r="E59" s="166"/>
      <c r="F59" s="166"/>
      <c r="G59" s="173"/>
      <c r="H59" s="174"/>
      <c r="I59" s="166">
        <f t="shared" ref="I59" si="41">COUNTIF(D59:H60,21)</f>
        <v>0</v>
      </c>
      <c r="J59" s="166">
        <f t="shared" ref="J59" si="42">SUM(D59:H60)</f>
        <v>0</v>
      </c>
      <c r="K59" s="142">
        <f>SUM(H51:H60)</f>
        <v>0</v>
      </c>
      <c r="L59" s="166">
        <f t="shared" ref="L59" si="43">SUM(J59-K59)</f>
        <v>0</v>
      </c>
      <c r="M59" s="166"/>
    </row>
    <row r="60" spans="2:13" ht="12.75" customHeight="1" thickBot="1">
      <c r="B60" s="143"/>
      <c r="C60" s="16"/>
      <c r="D60" s="166"/>
      <c r="E60" s="166"/>
      <c r="F60" s="166"/>
      <c r="G60" s="173"/>
      <c r="H60" s="174"/>
      <c r="I60" s="166"/>
      <c r="J60" s="166"/>
      <c r="K60" s="143"/>
      <c r="L60" s="166"/>
      <c r="M60" s="166"/>
    </row>
    <row r="61" spans="2:13" ht="12.75" customHeight="1"/>
    <row r="62" spans="2:13" ht="12.75" customHeight="1">
      <c r="B62" s="1" t="str">
        <f>B17</f>
        <v>Order of Play  -  A v B       C v D        A v C       B v D        A v D       B v C      (Circle = Game on,   X = Finished)</v>
      </c>
    </row>
    <row r="63" spans="2:13" ht="12.75" customHeight="1">
      <c r="C63" s="7"/>
      <c r="D63" s="7"/>
      <c r="E63" s="7"/>
      <c r="F63" s="7"/>
      <c r="G63" s="7"/>
      <c r="H63" s="7"/>
      <c r="I63" s="7"/>
      <c r="J63" s="7"/>
      <c r="K63" s="7"/>
    </row>
    <row r="64" spans="2:13" ht="12.75" customHeight="1">
      <c r="C64" s="7"/>
      <c r="D64" s="7"/>
      <c r="E64" s="7"/>
      <c r="F64" s="7"/>
      <c r="G64" s="7"/>
      <c r="H64" s="7"/>
      <c r="I64" s="7"/>
      <c r="J64" s="7"/>
      <c r="K64" s="7"/>
    </row>
    <row r="65" spans="2:12" ht="12.75" customHeight="1" thickBot="1">
      <c r="C65" s="7"/>
      <c r="D65" s="7"/>
      <c r="E65" s="7"/>
      <c r="F65" s="7"/>
      <c r="G65" s="7"/>
      <c r="H65" s="7"/>
      <c r="I65" s="7"/>
      <c r="J65" s="7"/>
      <c r="K65" s="7"/>
    </row>
    <row r="66" spans="2:12">
      <c r="B66" s="167" t="str">
        <f>B1</f>
        <v>MIXED SOCIAL RESULTS - JUNE 2017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9"/>
    </row>
    <row r="67" spans="2:12" ht="13.5" thickBot="1">
      <c r="B67" s="170"/>
      <c r="C67" s="171"/>
      <c r="D67" s="171"/>
      <c r="E67" s="171"/>
      <c r="F67" s="171"/>
      <c r="G67" s="171"/>
      <c r="H67" s="171"/>
      <c r="I67" s="171"/>
      <c r="J67" s="171"/>
      <c r="K67" s="171"/>
      <c r="L67" s="172"/>
    </row>
    <row r="69" spans="2:12" ht="12.75" customHeight="1"/>
    <row r="70" spans="2:12" ht="13.5" customHeight="1" thickBot="1"/>
    <row r="71" spans="2:12" ht="12.75" customHeight="1">
      <c r="B71" s="162" t="s">
        <v>208</v>
      </c>
      <c r="C71" s="163"/>
    </row>
    <row r="72" spans="2:12" ht="13.5" customHeight="1" thickBot="1">
      <c r="B72" s="164"/>
      <c r="C72" s="165"/>
    </row>
    <row r="73" spans="2:12" ht="13.5" thickBot="1"/>
    <row r="74" spans="2:12">
      <c r="B74" s="157" t="s">
        <v>2</v>
      </c>
      <c r="C74" s="51" t="s">
        <v>165</v>
      </c>
      <c r="D74" s="141"/>
      <c r="E74" s="142" t="s">
        <v>46</v>
      </c>
      <c r="F74" s="139"/>
      <c r="G74" s="65" t="s">
        <v>201</v>
      </c>
      <c r="H74" s="24"/>
      <c r="I74" s="222" t="s">
        <v>323</v>
      </c>
      <c r="J74" s="283"/>
    </row>
    <row r="75" spans="2:12" ht="13.5" thickBot="1">
      <c r="B75" s="125"/>
      <c r="C75" s="52" t="s">
        <v>174</v>
      </c>
      <c r="D75" s="132"/>
      <c r="E75" s="143"/>
      <c r="F75" s="125"/>
      <c r="G75" s="66" t="s">
        <v>184</v>
      </c>
      <c r="H75" s="26"/>
      <c r="I75" s="284"/>
      <c r="J75" s="285"/>
      <c r="K75" s="49"/>
    </row>
    <row r="76" spans="2:12" ht="13.5" thickBot="1">
      <c r="B76" s="17"/>
      <c r="C76" s="5"/>
      <c r="D76" s="18"/>
      <c r="F76" s="18"/>
    </row>
    <row r="77" spans="2:12">
      <c r="B77" s="157" t="s">
        <v>3</v>
      </c>
      <c r="C77" s="63" t="s">
        <v>317</v>
      </c>
      <c r="D77" s="158"/>
      <c r="E77" s="142" t="s">
        <v>46</v>
      </c>
      <c r="F77" s="139"/>
      <c r="G77" s="51" t="s">
        <v>204</v>
      </c>
      <c r="H77" s="44"/>
      <c r="I77" s="139" t="s">
        <v>324</v>
      </c>
      <c r="J77" s="141"/>
    </row>
    <row r="78" spans="2:12" ht="13.5" thickBot="1">
      <c r="B78" s="125"/>
      <c r="C78" s="62" t="s">
        <v>207</v>
      </c>
      <c r="D78" s="132"/>
      <c r="E78" s="143"/>
      <c r="F78" s="125"/>
      <c r="G78" s="52" t="s">
        <v>205</v>
      </c>
      <c r="H78" s="46"/>
      <c r="I78" s="125"/>
      <c r="J78" s="132"/>
    </row>
    <row r="79" spans="2:12" ht="13.5" thickBot="1">
      <c r="B79" s="17"/>
      <c r="C79" s="6"/>
      <c r="D79" s="18"/>
      <c r="F79" s="18"/>
      <c r="G79" s="10"/>
      <c r="H79" s="10"/>
    </row>
    <row r="80" spans="2:12">
      <c r="B80" s="142" t="s">
        <v>4</v>
      </c>
      <c r="C80" s="84" t="s">
        <v>318</v>
      </c>
      <c r="D80" s="146"/>
      <c r="E80" s="142" t="s">
        <v>46</v>
      </c>
      <c r="F80" s="139"/>
      <c r="G80" s="43" t="s">
        <v>310</v>
      </c>
      <c r="H80" s="44"/>
      <c r="I80" s="139" t="s">
        <v>325</v>
      </c>
      <c r="J80" s="141"/>
    </row>
    <row r="81" spans="2:10" ht="13.5" thickBot="1">
      <c r="B81" s="143"/>
      <c r="C81" s="64" t="s">
        <v>319</v>
      </c>
      <c r="D81" s="143"/>
      <c r="E81" s="143"/>
      <c r="F81" s="125"/>
      <c r="G81" s="85" t="s">
        <v>320</v>
      </c>
      <c r="H81" s="86"/>
      <c r="I81" s="125"/>
      <c r="J81" s="132"/>
    </row>
    <row r="82" spans="2:10" ht="13.5" thickBot="1">
      <c r="B82" s="17"/>
      <c r="D82" s="18"/>
      <c r="F82" s="18"/>
      <c r="G82" s="10"/>
      <c r="H82" s="10"/>
    </row>
    <row r="83" spans="2:10">
      <c r="B83" s="142" t="s">
        <v>5</v>
      </c>
      <c r="C83" s="51" t="s">
        <v>198</v>
      </c>
      <c r="D83" s="144"/>
      <c r="E83" s="146" t="s">
        <v>46</v>
      </c>
      <c r="F83" s="139"/>
      <c r="G83" s="65" t="s">
        <v>321</v>
      </c>
      <c r="H83" s="24"/>
      <c r="I83" s="139" t="s">
        <v>326</v>
      </c>
      <c r="J83" s="141"/>
    </row>
    <row r="84" spans="2:10" ht="13.5" thickBot="1">
      <c r="B84" s="143"/>
      <c r="C84" s="52" t="s">
        <v>199</v>
      </c>
      <c r="D84" s="145"/>
      <c r="E84" s="143"/>
      <c r="F84" s="125"/>
      <c r="G84" s="66" t="s">
        <v>322</v>
      </c>
      <c r="H84" s="26"/>
      <c r="I84" s="125"/>
      <c r="J84" s="132"/>
    </row>
    <row r="85" spans="2:10">
      <c r="B85" s="7"/>
      <c r="C85" s="8"/>
      <c r="D85" s="21"/>
      <c r="E85" s="7"/>
      <c r="F85" s="7"/>
      <c r="G85" s="22"/>
      <c r="H85" s="10"/>
      <c r="I85" s="7"/>
    </row>
    <row r="86" spans="2:10">
      <c r="B86" s="7"/>
      <c r="C86" s="8"/>
      <c r="D86" s="21"/>
      <c r="E86" s="7"/>
      <c r="F86" s="7"/>
      <c r="G86" s="22"/>
      <c r="H86" s="10"/>
      <c r="I86" s="7"/>
    </row>
    <row r="87" spans="2:10" ht="12.75" customHeight="1"/>
    <row r="88" spans="2:10" ht="13.5" customHeight="1" thickBot="1"/>
    <row r="89" spans="2:10" ht="15" customHeight="1">
      <c r="B89" s="162" t="s">
        <v>80</v>
      </c>
      <c r="C89" s="163"/>
    </row>
    <row r="90" spans="2:10" ht="13.5" thickBot="1">
      <c r="B90" s="164"/>
      <c r="C90" s="165"/>
    </row>
    <row r="91" spans="2:10" ht="13.5" thickBot="1"/>
    <row r="92" spans="2:10">
      <c r="B92" s="142">
        <v>1</v>
      </c>
      <c r="C92" s="51" t="s">
        <v>165</v>
      </c>
      <c r="D92" s="151" t="s">
        <v>72</v>
      </c>
      <c r="E92" s="142" t="s">
        <v>46</v>
      </c>
      <c r="F92" s="157" t="s">
        <v>73</v>
      </c>
      <c r="G92" s="11" t="s">
        <v>204</v>
      </c>
      <c r="H92" s="90"/>
      <c r="I92" s="24"/>
      <c r="J92" s="282" t="s">
        <v>315</v>
      </c>
    </row>
    <row r="93" spans="2:10" ht="13.5" thickBot="1">
      <c r="B93" s="143"/>
      <c r="C93" s="52" t="s">
        <v>174</v>
      </c>
      <c r="D93" s="145"/>
      <c r="E93" s="143"/>
      <c r="F93" s="125"/>
      <c r="G93" s="6" t="s">
        <v>205</v>
      </c>
      <c r="H93" s="91"/>
      <c r="I93" s="26"/>
      <c r="J93" s="132"/>
    </row>
    <row r="94" spans="2:10" ht="13.5" thickBot="1">
      <c r="B94" s="17"/>
      <c r="G94" s="10"/>
      <c r="H94" s="10"/>
    </row>
    <row r="95" spans="2:10">
      <c r="B95" s="142">
        <v>2</v>
      </c>
      <c r="C95" s="65" t="s">
        <v>198</v>
      </c>
      <c r="D95" s="151" t="s">
        <v>74</v>
      </c>
      <c r="E95" s="142" t="s">
        <v>46</v>
      </c>
      <c r="F95" s="247" t="s">
        <v>75</v>
      </c>
      <c r="G95" s="43" t="s">
        <v>179</v>
      </c>
      <c r="H95" s="88"/>
      <c r="I95" s="24"/>
      <c r="J95" s="281" t="s">
        <v>327</v>
      </c>
    </row>
    <row r="96" spans="2:10" ht="13.5" thickBot="1">
      <c r="B96" s="143"/>
      <c r="C96" s="99" t="s">
        <v>199</v>
      </c>
      <c r="D96" s="145"/>
      <c r="E96" s="143"/>
      <c r="F96" s="248"/>
      <c r="G96" s="45" t="s">
        <v>331</v>
      </c>
      <c r="H96" s="89"/>
      <c r="I96" s="26"/>
      <c r="J96" s="132"/>
    </row>
    <row r="97" spans="2:12">
      <c r="B97" s="7"/>
      <c r="C97" s="8"/>
      <c r="D97" s="21"/>
      <c r="E97" s="7"/>
      <c r="F97" s="7"/>
      <c r="G97" s="22"/>
      <c r="H97" s="10"/>
      <c r="I97" s="7"/>
    </row>
    <row r="98" spans="2:12">
      <c r="B98" s="7"/>
      <c r="C98" s="8"/>
      <c r="D98" s="21"/>
      <c r="E98" s="7"/>
      <c r="F98" s="7"/>
      <c r="G98" s="22"/>
      <c r="H98" s="10"/>
      <c r="I98" s="7"/>
    </row>
    <row r="99" spans="2:12">
      <c r="B99" s="7"/>
      <c r="C99" s="8"/>
      <c r="D99" s="21"/>
      <c r="E99" s="7"/>
      <c r="F99" s="7"/>
      <c r="G99" s="22"/>
      <c r="H99" s="10"/>
      <c r="I99" s="7"/>
    </row>
    <row r="100" spans="2:12" ht="13.5" thickBot="1"/>
    <row r="101" spans="2:12">
      <c r="B101" s="162" t="s">
        <v>329</v>
      </c>
      <c r="C101" s="163"/>
    </row>
    <row r="102" spans="2:12" ht="13.5" thickBot="1">
      <c r="B102" s="164"/>
      <c r="C102" s="165"/>
    </row>
    <row r="103" spans="2:12" ht="13.5" thickBot="1"/>
    <row r="104" spans="2:12">
      <c r="B104" s="157"/>
      <c r="C104" s="65" t="s">
        <v>198</v>
      </c>
      <c r="D104" s="98"/>
      <c r="E104" s="141" t="s">
        <v>46</v>
      </c>
      <c r="F104" s="157"/>
      <c r="G104" s="43" t="s">
        <v>204</v>
      </c>
      <c r="H104" s="88"/>
      <c r="I104" s="24"/>
      <c r="J104" s="281" t="s">
        <v>328</v>
      </c>
    </row>
    <row r="105" spans="2:12" ht="13.5" thickBot="1">
      <c r="B105" s="125"/>
      <c r="C105" s="99" t="s">
        <v>199</v>
      </c>
      <c r="D105" s="100"/>
      <c r="E105" s="132"/>
      <c r="F105" s="125"/>
      <c r="G105" s="45" t="s">
        <v>332</v>
      </c>
      <c r="H105" s="89"/>
      <c r="I105" s="26"/>
      <c r="J105" s="132"/>
    </row>
    <row r="107" spans="2:12" ht="12.75" customHeight="1"/>
    <row r="108" spans="2:12" ht="13.5" customHeight="1" thickBot="1"/>
    <row r="109" spans="2:12" ht="13.5" thickBot="1">
      <c r="B109" s="162" t="s">
        <v>81</v>
      </c>
      <c r="C109" s="163"/>
    </row>
    <row r="110" spans="2:12" ht="13.5" thickBot="1">
      <c r="B110" s="223"/>
      <c r="C110" s="224"/>
      <c r="D110" s="27"/>
      <c r="E110" s="27"/>
      <c r="F110" s="27"/>
      <c r="G110" s="27"/>
      <c r="H110" s="27"/>
      <c r="I110" s="27"/>
      <c r="J110" s="27"/>
      <c r="K110" s="27"/>
      <c r="L110" s="24"/>
    </row>
    <row r="111" spans="2:12" ht="13.5" thickBot="1">
      <c r="B111" s="25"/>
      <c r="C111" s="28"/>
      <c r="D111" s="28"/>
      <c r="E111" s="28"/>
      <c r="F111" s="28"/>
      <c r="G111" s="28"/>
      <c r="H111" s="28"/>
      <c r="I111" s="28"/>
      <c r="J111" s="28"/>
      <c r="K111" s="28"/>
      <c r="L111" s="26"/>
    </row>
    <row r="112" spans="2:12" ht="13.5" thickBot="1"/>
    <row r="113" spans="2:15">
      <c r="B113" s="142">
        <v>1</v>
      </c>
      <c r="C113" s="63" t="s">
        <v>165</v>
      </c>
      <c r="D113" s="157" t="s">
        <v>46</v>
      </c>
      <c r="E113" s="92" t="s">
        <v>179</v>
      </c>
      <c r="F113" s="93"/>
      <c r="G113" s="94"/>
      <c r="H113" s="139" t="s">
        <v>330</v>
      </c>
      <c r="I113" s="239"/>
      <c r="J113" s="158"/>
      <c r="M113" s="287"/>
      <c r="N113" s="288"/>
      <c r="O113" s="288"/>
    </row>
    <row r="114" spans="2:15" ht="13.5" thickBot="1">
      <c r="B114" s="143"/>
      <c r="C114" s="62" t="s">
        <v>174</v>
      </c>
      <c r="D114" s="125"/>
      <c r="E114" s="95" t="s">
        <v>331</v>
      </c>
      <c r="F114" s="96"/>
      <c r="G114" s="97"/>
      <c r="H114" s="240"/>
      <c r="I114" s="241"/>
      <c r="J114" s="242"/>
      <c r="M114" s="288"/>
      <c r="N114" s="288"/>
      <c r="O114" s="288"/>
    </row>
    <row r="116" spans="2:15" ht="12.75" customHeight="1"/>
    <row r="117" spans="2:15" ht="13.5" customHeight="1" thickBot="1"/>
    <row r="118" spans="2:15">
      <c r="B118" s="114" t="s">
        <v>48</v>
      </c>
      <c r="C118" s="115"/>
      <c r="D118" s="115"/>
      <c r="E118" s="115"/>
      <c r="F118" s="115"/>
      <c r="G118" s="115"/>
      <c r="H118" s="115"/>
      <c r="I118" s="115"/>
      <c r="J118" s="115"/>
      <c r="K118" s="115"/>
      <c r="L118" s="116"/>
    </row>
    <row r="119" spans="2:15" ht="13.5" thickBot="1">
      <c r="B119" s="117"/>
      <c r="C119" s="118"/>
      <c r="D119" s="118"/>
      <c r="E119" s="118"/>
      <c r="F119" s="118"/>
      <c r="G119" s="118"/>
      <c r="H119" s="118"/>
      <c r="I119" s="118"/>
      <c r="J119" s="118"/>
      <c r="K119" s="118"/>
      <c r="L119" s="119"/>
    </row>
    <row r="199" spans="1:12">
      <c r="A199" s="10"/>
    </row>
    <row r="200" spans="1:12">
      <c r="A200" s="10"/>
    </row>
    <row r="201" spans="1:12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</sheetData>
  <sheetProtection password="DEF3" sheet="1" objects="1" scenarios="1" selectLockedCells="1"/>
  <mergeCells count="309">
    <mergeCell ref="M113:O114"/>
    <mergeCell ref="H113:J114"/>
    <mergeCell ref="B101:C102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L6:L7"/>
    <mergeCell ref="M6:M7"/>
    <mergeCell ref="B8:B9"/>
    <mergeCell ref="D8:D9"/>
    <mergeCell ref="E8:E9"/>
    <mergeCell ref="F8:F9"/>
    <mergeCell ref="G8:G9"/>
    <mergeCell ref="H8:H9"/>
    <mergeCell ref="I8:I9"/>
    <mergeCell ref="B6:B7"/>
    <mergeCell ref="D6:D7"/>
    <mergeCell ref="E6:E7"/>
    <mergeCell ref="F6:F7"/>
    <mergeCell ref="G6:G7"/>
    <mergeCell ref="H6:H7"/>
    <mergeCell ref="I6:I7"/>
    <mergeCell ref="J6:J7"/>
    <mergeCell ref="K6:K7"/>
    <mergeCell ref="B12:B13"/>
    <mergeCell ref="D12:D13"/>
    <mergeCell ref="E12:E13"/>
    <mergeCell ref="F12:F13"/>
    <mergeCell ref="G12:G13"/>
    <mergeCell ref="J8:J9"/>
    <mergeCell ref="K8:K9"/>
    <mergeCell ref="L8:L9"/>
    <mergeCell ref="M8:M9"/>
    <mergeCell ref="B10:B11"/>
    <mergeCell ref="D10:D11"/>
    <mergeCell ref="E10:E11"/>
    <mergeCell ref="F10:F11"/>
    <mergeCell ref="G10:G11"/>
    <mergeCell ref="H10:H11"/>
    <mergeCell ref="H12:H13"/>
    <mergeCell ref="I12:I13"/>
    <mergeCell ref="J12:J13"/>
    <mergeCell ref="K12:K13"/>
    <mergeCell ref="L12:L13"/>
    <mergeCell ref="M12:M13"/>
    <mergeCell ref="I10:I11"/>
    <mergeCell ref="J10:J11"/>
    <mergeCell ref="K10:K11"/>
    <mergeCell ref="L10:L11"/>
    <mergeCell ref="M10:M11"/>
    <mergeCell ref="B19:C20"/>
    <mergeCell ref="D19:D20"/>
    <mergeCell ref="E19:E20"/>
    <mergeCell ref="F19:F20"/>
    <mergeCell ref="G19:G20"/>
    <mergeCell ref="B14:B15"/>
    <mergeCell ref="D14:D15"/>
    <mergeCell ref="E14:E15"/>
    <mergeCell ref="F14:F15"/>
    <mergeCell ref="G14:G15"/>
    <mergeCell ref="H19:H20"/>
    <mergeCell ref="I19:I20"/>
    <mergeCell ref="J19:J20"/>
    <mergeCell ref="K19:K20"/>
    <mergeCell ref="L19:L20"/>
    <mergeCell ref="M19:M20"/>
    <mergeCell ref="I14:I15"/>
    <mergeCell ref="J14:J15"/>
    <mergeCell ref="K14:K15"/>
    <mergeCell ref="L14:L15"/>
    <mergeCell ref="M14:M15"/>
    <mergeCell ref="H14:H15"/>
    <mergeCell ref="B23:B24"/>
    <mergeCell ref="D23:D24"/>
    <mergeCell ref="E23:E24"/>
    <mergeCell ref="F23:F24"/>
    <mergeCell ref="G23:G24"/>
    <mergeCell ref="B21:B22"/>
    <mergeCell ref="D21:D22"/>
    <mergeCell ref="E21:E22"/>
    <mergeCell ref="F21:F22"/>
    <mergeCell ref="G21:G22"/>
    <mergeCell ref="H23:H24"/>
    <mergeCell ref="I23:I24"/>
    <mergeCell ref="J23:J24"/>
    <mergeCell ref="K23:K24"/>
    <mergeCell ref="L23:L24"/>
    <mergeCell ref="M23:M24"/>
    <mergeCell ref="I21:I22"/>
    <mergeCell ref="J21:J22"/>
    <mergeCell ref="K21:K22"/>
    <mergeCell ref="L21:L22"/>
    <mergeCell ref="M21:M22"/>
    <mergeCell ref="H21:H22"/>
    <mergeCell ref="B27:B28"/>
    <mergeCell ref="D27:D28"/>
    <mergeCell ref="E27:E28"/>
    <mergeCell ref="F27:F28"/>
    <mergeCell ref="G27:G28"/>
    <mergeCell ref="B25:B26"/>
    <mergeCell ref="D25:D26"/>
    <mergeCell ref="E25:E26"/>
    <mergeCell ref="F25:F26"/>
    <mergeCell ref="G25:G26"/>
    <mergeCell ref="H27:H28"/>
    <mergeCell ref="I27:I28"/>
    <mergeCell ref="J27:J28"/>
    <mergeCell ref="K27:K28"/>
    <mergeCell ref="L27:L28"/>
    <mergeCell ref="M27:M28"/>
    <mergeCell ref="I25:I26"/>
    <mergeCell ref="J25:J26"/>
    <mergeCell ref="K25:K26"/>
    <mergeCell ref="L25:L26"/>
    <mergeCell ref="M25:M26"/>
    <mergeCell ref="H25:H26"/>
    <mergeCell ref="B34:C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H34:H35"/>
    <mergeCell ref="I34:I35"/>
    <mergeCell ref="J34:J35"/>
    <mergeCell ref="K34:K35"/>
    <mergeCell ref="L34:L35"/>
    <mergeCell ref="M34:M35"/>
    <mergeCell ref="I29:I30"/>
    <mergeCell ref="J29:J30"/>
    <mergeCell ref="K29:K30"/>
    <mergeCell ref="L29:L30"/>
    <mergeCell ref="M29:M30"/>
    <mergeCell ref="H29:H30"/>
    <mergeCell ref="B38:B39"/>
    <mergeCell ref="D38:D39"/>
    <mergeCell ref="E38:E39"/>
    <mergeCell ref="F38:F39"/>
    <mergeCell ref="G38:G39"/>
    <mergeCell ref="B36:B37"/>
    <mergeCell ref="D36:D37"/>
    <mergeCell ref="E36:E37"/>
    <mergeCell ref="F36:F37"/>
    <mergeCell ref="G36:G37"/>
    <mergeCell ref="H38:H39"/>
    <mergeCell ref="I38:I39"/>
    <mergeCell ref="J38:J39"/>
    <mergeCell ref="K38:K39"/>
    <mergeCell ref="L38:L39"/>
    <mergeCell ref="M38:M39"/>
    <mergeCell ref="I36:I37"/>
    <mergeCell ref="J36:J37"/>
    <mergeCell ref="K36:K37"/>
    <mergeCell ref="L36:L37"/>
    <mergeCell ref="M36:M37"/>
    <mergeCell ref="H36:H37"/>
    <mergeCell ref="B42:B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42:H43"/>
    <mergeCell ref="I42:I43"/>
    <mergeCell ref="J42:J43"/>
    <mergeCell ref="K42:K43"/>
    <mergeCell ref="L42:L43"/>
    <mergeCell ref="M42:M43"/>
    <mergeCell ref="I40:I41"/>
    <mergeCell ref="J40:J41"/>
    <mergeCell ref="K40:K41"/>
    <mergeCell ref="L40:L41"/>
    <mergeCell ref="M40:M41"/>
    <mergeCell ref="H40:H41"/>
    <mergeCell ref="B49:C50"/>
    <mergeCell ref="D49:D50"/>
    <mergeCell ref="E49:E50"/>
    <mergeCell ref="F49:F50"/>
    <mergeCell ref="G49:G50"/>
    <mergeCell ref="B44:B45"/>
    <mergeCell ref="D44:D45"/>
    <mergeCell ref="E44:E45"/>
    <mergeCell ref="F44:F45"/>
    <mergeCell ref="G44:G45"/>
    <mergeCell ref="H49:H50"/>
    <mergeCell ref="I49:I50"/>
    <mergeCell ref="J49:J50"/>
    <mergeCell ref="K49:K50"/>
    <mergeCell ref="L49:L50"/>
    <mergeCell ref="M49:M50"/>
    <mergeCell ref="I44:I45"/>
    <mergeCell ref="J44:J45"/>
    <mergeCell ref="K44:K45"/>
    <mergeCell ref="L44:L45"/>
    <mergeCell ref="M44:M45"/>
    <mergeCell ref="H44:H45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H51:H52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H55:H56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B71:C72"/>
    <mergeCell ref="B74:B75"/>
    <mergeCell ref="D74:D75"/>
    <mergeCell ref="E74:E75"/>
    <mergeCell ref="F74:F75"/>
    <mergeCell ref="I59:I60"/>
    <mergeCell ref="J59:J60"/>
    <mergeCell ref="K59:K60"/>
    <mergeCell ref="I74:J75"/>
    <mergeCell ref="F83:F84"/>
    <mergeCell ref="B89:C90"/>
    <mergeCell ref="B77:B78"/>
    <mergeCell ref="D77:D78"/>
    <mergeCell ref="E77:E78"/>
    <mergeCell ref="F77:F78"/>
    <mergeCell ref="B80:B81"/>
    <mergeCell ref="D80:D81"/>
    <mergeCell ref="E80:E81"/>
    <mergeCell ref="F80:F81"/>
    <mergeCell ref="E104:E105"/>
    <mergeCell ref="F104:F105"/>
    <mergeCell ref="J104:J105"/>
    <mergeCell ref="I77:J78"/>
    <mergeCell ref="I80:J81"/>
    <mergeCell ref="I83:J84"/>
    <mergeCell ref="B104:B105"/>
    <mergeCell ref="B118:L119"/>
    <mergeCell ref="B109:C110"/>
    <mergeCell ref="B113:B114"/>
    <mergeCell ref="D113:D114"/>
    <mergeCell ref="B92:B93"/>
    <mergeCell ref="D92:D93"/>
    <mergeCell ref="E92:E93"/>
    <mergeCell ref="F92:F93"/>
    <mergeCell ref="J92:J93"/>
    <mergeCell ref="B95:B96"/>
    <mergeCell ref="D95:D96"/>
    <mergeCell ref="E95:E96"/>
    <mergeCell ref="F95:F96"/>
    <mergeCell ref="J95:J96"/>
    <mergeCell ref="B83:B84"/>
    <mergeCell ref="D83:D84"/>
    <mergeCell ref="E83:E84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L185"/>
  <sheetViews>
    <sheetView tabSelected="1" topLeftCell="A97" workbookViewId="0">
      <selection activeCell="D123" sqref="D123"/>
    </sheetView>
  </sheetViews>
  <sheetFormatPr defaultRowHeight="12.75"/>
  <cols>
    <col min="1" max="2" width="3.5703125" customWidth="1"/>
    <col min="3" max="3" width="21.140625" customWidth="1"/>
    <col min="4" max="11" width="7.7109375" customWidth="1"/>
  </cols>
  <sheetData>
    <row r="1" spans="2:12" ht="12.75" customHeight="1">
      <c r="B1" s="167" t="s">
        <v>209</v>
      </c>
      <c r="C1" s="168"/>
      <c r="D1" s="168"/>
      <c r="E1" s="168"/>
      <c r="F1" s="168"/>
      <c r="G1" s="168"/>
      <c r="H1" s="168"/>
      <c r="I1" s="168"/>
      <c r="J1" s="169"/>
      <c r="K1" s="50"/>
      <c r="L1" s="50"/>
    </row>
    <row r="2" spans="2:12" ht="13.5" customHeight="1" thickBot="1">
      <c r="B2" s="170"/>
      <c r="C2" s="171"/>
      <c r="D2" s="171"/>
      <c r="E2" s="171"/>
      <c r="F2" s="171"/>
      <c r="G2" s="171"/>
      <c r="H2" s="171"/>
      <c r="I2" s="171"/>
      <c r="J2" s="172"/>
      <c r="K2" s="50"/>
      <c r="L2" s="50"/>
    </row>
    <row r="3" spans="2:12" ht="13.5" customHeight="1">
      <c r="B3" s="2"/>
      <c r="C3" s="2"/>
      <c r="D3" s="2"/>
      <c r="E3" s="2"/>
      <c r="F3" s="2"/>
      <c r="G3" s="2"/>
      <c r="H3" s="2"/>
      <c r="I3" s="2"/>
      <c r="J3" s="2"/>
      <c r="K3" s="50"/>
      <c r="L3" s="50"/>
    </row>
    <row r="4" spans="2:12" ht="13.5" thickBot="1"/>
    <row r="5" spans="2:12" ht="12.75" customHeight="1">
      <c r="B5" s="162" t="s">
        <v>210</v>
      </c>
      <c r="C5" s="253"/>
      <c r="D5" s="253"/>
      <c r="E5" s="163"/>
    </row>
    <row r="6" spans="2:12" ht="13.5" customHeight="1" thickBot="1">
      <c r="B6" s="164"/>
      <c r="C6" s="254"/>
      <c r="D6" s="254"/>
      <c r="E6" s="165"/>
    </row>
    <row r="7" spans="2:12" ht="13.5" thickBot="1"/>
    <row r="8" spans="2:12">
      <c r="B8" s="146"/>
      <c r="C8" s="63" t="s">
        <v>21</v>
      </c>
      <c r="D8" s="157" t="s">
        <v>46</v>
      </c>
      <c r="E8" s="43" t="s">
        <v>244</v>
      </c>
      <c r="F8" s="88"/>
      <c r="G8" s="44"/>
      <c r="H8" s="139" t="s">
        <v>346</v>
      </c>
      <c r="I8" s="140"/>
      <c r="J8" s="141"/>
    </row>
    <row r="9" spans="2:12" ht="13.5" thickBot="1">
      <c r="B9" s="290"/>
      <c r="C9" s="62" t="s">
        <v>246</v>
      </c>
      <c r="D9" s="125"/>
      <c r="E9" s="45" t="s">
        <v>12</v>
      </c>
      <c r="F9" s="89"/>
      <c r="G9" s="46"/>
      <c r="H9" s="125"/>
      <c r="I9" s="127"/>
      <c r="J9" s="132"/>
    </row>
    <row r="10" spans="2:12">
      <c r="C10" s="53"/>
      <c r="E10" s="293"/>
      <c r="F10" s="294"/>
      <c r="G10" s="294"/>
      <c r="H10" s="218"/>
      <c r="I10" s="289"/>
      <c r="J10" s="289"/>
    </row>
    <row r="11" spans="2:12" ht="4.5" customHeight="1" thickBot="1">
      <c r="C11" s="53"/>
      <c r="E11" s="54"/>
      <c r="F11" s="55"/>
      <c r="G11" s="55"/>
      <c r="H11" s="54"/>
      <c r="I11" s="55"/>
      <c r="J11" s="55"/>
    </row>
    <row r="12" spans="2:12">
      <c r="B12" s="162" t="s">
        <v>211</v>
      </c>
      <c r="C12" s="253"/>
      <c r="D12" s="253"/>
      <c r="E12" s="163"/>
    </row>
    <row r="13" spans="2:12" ht="13.5" thickBot="1">
      <c r="B13" s="164"/>
      <c r="C13" s="254"/>
      <c r="D13" s="254"/>
      <c r="E13" s="165"/>
    </row>
    <row r="14" spans="2:12" ht="13.5" thickBot="1"/>
    <row r="15" spans="2:12">
      <c r="B15" s="146"/>
      <c r="C15" s="51" t="s">
        <v>33</v>
      </c>
      <c r="D15" s="142" t="s">
        <v>46</v>
      </c>
      <c r="E15" s="277" t="s">
        <v>37</v>
      </c>
      <c r="F15" s="298"/>
      <c r="G15" s="278"/>
      <c r="H15" s="222" t="s">
        <v>250</v>
      </c>
      <c r="I15" s="140"/>
      <c r="J15" s="141"/>
    </row>
    <row r="16" spans="2:12" ht="13.5" thickBot="1">
      <c r="B16" s="290"/>
      <c r="C16" s="52" t="s">
        <v>251</v>
      </c>
      <c r="D16" s="143"/>
      <c r="E16" s="279" t="s">
        <v>38</v>
      </c>
      <c r="F16" s="299"/>
      <c r="G16" s="280"/>
      <c r="H16" s="125"/>
      <c r="I16" s="127"/>
      <c r="J16" s="132"/>
    </row>
    <row r="17" spans="2:10">
      <c r="B17" s="56"/>
      <c r="C17" s="22"/>
      <c r="D17" s="7"/>
      <c r="E17" s="57"/>
      <c r="F17" s="57"/>
      <c r="G17" s="57"/>
      <c r="H17" s="7"/>
      <c r="I17" s="7"/>
      <c r="J17" s="7"/>
    </row>
    <row r="18" spans="2:10">
      <c r="B18" s="56"/>
      <c r="C18" s="22"/>
      <c r="D18" s="7"/>
      <c r="E18" s="57"/>
      <c r="F18" s="57"/>
      <c r="G18" s="57"/>
      <c r="H18" s="7"/>
      <c r="I18" s="7"/>
      <c r="J18" s="7"/>
    </row>
    <row r="19" spans="2:10" ht="13.5" thickBot="1"/>
    <row r="20" spans="2:10" ht="12.75" customHeight="1">
      <c r="B20" s="162" t="s">
        <v>212</v>
      </c>
      <c r="C20" s="253"/>
      <c r="D20" s="253"/>
      <c r="E20" s="163"/>
    </row>
    <row r="21" spans="2:10" ht="13.5" customHeight="1" thickBot="1">
      <c r="B21" s="164"/>
      <c r="C21" s="254"/>
      <c r="D21" s="254"/>
      <c r="E21" s="165"/>
    </row>
    <row r="22" spans="2:10" ht="13.5" thickBot="1"/>
    <row r="23" spans="2:10">
      <c r="B23" s="139"/>
      <c r="C23" s="63" t="s">
        <v>257</v>
      </c>
      <c r="D23" s="141" t="s">
        <v>46</v>
      </c>
      <c r="E23" s="277" t="s">
        <v>53</v>
      </c>
      <c r="F23" s="298"/>
      <c r="G23" s="278"/>
      <c r="H23" s="139" t="s">
        <v>256</v>
      </c>
      <c r="I23" s="140"/>
      <c r="J23" s="141"/>
    </row>
    <row r="24" spans="2:10" ht="13.5" thickBot="1">
      <c r="B24" s="240"/>
      <c r="C24" s="317" t="s">
        <v>27</v>
      </c>
      <c r="D24" s="132"/>
      <c r="E24" s="279" t="s">
        <v>252</v>
      </c>
      <c r="F24" s="299"/>
      <c r="G24" s="280"/>
      <c r="H24" s="125"/>
      <c r="I24" s="127"/>
      <c r="J24" s="132"/>
    </row>
    <row r="25" spans="2:10">
      <c r="C25" s="53"/>
      <c r="E25" s="218"/>
      <c r="F25" s="289"/>
      <c r="G25" s="289"/>
      <c r="H25" s="218"/>
      <c r="I25" s="289"/>
      <c r="J25" s="289"/>
    </row>
    <row r="26" spans="2:10" ht="6.75" customHeight="1">
      <c r="C26" s="53"/>
      <c r="E26" s="54"/>
      <c r="F26" s="55"/>
      <c r="G26" s="55"/>
      <c r="H26" s="54"/>
      <c r="I26" s="55"/>
      <c r="J26" s="55"/>
    </row>
    <row r="27" spans="2:10" ht="13.5" thickBot="1"/>
    <row r="28" spans="2:10" ht="12.75" customHeight="1">
      <c r="B28" s="162" t="s">
        <v>213</v>
      </c>
      <c r="C28" s="253"/>
      <c r="D28" s="253"/>
      <c r="E28" s="163"/>
    </row>
    <row r="29" spans="2:10" ht="13.5" customHeight="1" thickBot="1">
      <c r="B29" s="164"/>
      <c r="C29" s="254"/>
      <c r="D29" s="254"/>
      <c r="E29" s="165"/>
    </row>
    <row r="30" spans="2:10" ht="13.5" thickBot="1"/>
    <row r="31" spans="2:10">
      <c r="B31" s="146"/>
      <c r="C31" s="63" t="s">
        <v>267</v>
      </c>
      <c r="D31" s="142" t="s">
        <v>46</v>
      </c>
      <c r="E31" s="277" t="s">
        <v>100</v>
      </c>
      <c r="F31" s="298"/>
      <c r="G31" s="278"/>
      <c r="H31" s="139" t="s">
        <v>273</v>
      </c>
      <c r="I31" s="140"/>
      <c r="J31" s="141"/>
    </row>
    <row r="32" spans="2:10" ht="13.5" thickBot="1">
      <c r="B32" s="290"/>
      <c r="C32" s="62" t="s">
        <v>271</v>
      </c>
      <c r="D32" s="143"/>
      <c r="E32" s="307" t="s">
        <v>272</v>
      </c>
      <c r="F32" s="308"/>
      <c r="G32" s="309"/>
      <c r="H32" s="125"/>
      <c r="I32" s="127"/>
      <c r="J32" s="132"/>
    </row>
    <row r="33" spans="2:10">
      <c r="C33" s="53"/>
      <c r="E33" s="218"/>
      <c r="F33" s="289"/>
      <c r="G33" s="289"/>
      <c r="H33" s="218"/>
      <c r="I33" s="289"/>
      <c r="J33" s="289"/>
    </row>
    <row r="34" spans="2:10" ht="6" customHeight="1"/>
    <row r="35" spans="2:10" ht="13.5" thickBot="1"/>
    <row r="36" spans="2:10" ht="12.75" customHeight="1">
      <c r="B36" s="162" t="s">
        <v>214</v>
      </c>
      <c r="C36" s="253"/>
      <c r="D36" s="253"/>
      <c r="E36" s="163"/>
      <c r="G36" s="297"/>
      <c r="H36" s="297"/>
    </row>
    <row r="37" spans="2:10" ht="13.5" customHeight="1" thickBot="1">
      <c r="B37" s="164"/>
      <c r="C37" s="254"/>
      <c r="D37" s="254"/>
      <c r="E37" s="165"/>
      <c r="G37" s="297"/>
      <c r="H37" s="297"/>
    </row>
    <row r="38" spans="2:10" ht="13.5" thickBot="1"/>
    <row r="39" spans="2:10">
      <c r="B39" s="146"/>
      <c r="C39" s="73" t="s">
        <v>276</v>
      </c>
      <c r="D39" s="142" t="s">
        <v>46</v>
      </c>
      <c r="E39" s="47" t="s">
        <v>114</v>
      </c>
      <c r="F39" s="73"/>
      <c r="G39" s="73"/>
      <c r="H39" s="301" t="s">
        <v>294</v>
      </c>
      <c r="I39" s="302"/>
      <c r="J39" s="303"/>
    </row>
    <row r="40" spans="2:10" ht="13.5" thickBot="1">
      <c r="B40" s="290"/>
      <c r="C40" s="64" t="s">
        <v>290</v>
      </c>
      <c r="D40" s="143"/>
      <c r="E40" s="48" t="s">
        <v>291</v>
      </c>
      <c r="F40" s="64"/>
      <c r="G40" s="64"/>
      <c r="H40" s="304"/>
      <c r="I40" s="305"/>
      <c r="J40" s="306"/>
    </row>
    <row r="41" spans="2:10">
      <c r="C41" s="53"/>
      <c r="E41" s="293"/>
      <c r="F41" s="294"/>
      <c r="G41" s="294"/>
      <c r="H41" s="218"/>
      <c r="I41" s="289"/>
      <c r="J41" s="289"/>
    </row>
    <row r="42" spans="2:10" ht="7.5" customHeight="1">
      <c r="C42" s="53"/>
      <c r="E42" s="54"/>
      <c r="F42" s="55"/>
      <c r="G42" s="55"/>
      <c r="H42" s="54"/>
      <c r="I42" s="55"/>
      <c r="J42" s="55"/>
    </row>
    <row r="43" spans="2:10" ht="12.75" customHeight="1" thickBot="1">
      <c r="F43" s="58"/>
    </row>
    <row r="44" spans="2:10" ht="12.75" customHeight="1">
      <c r="B44" s="162" t="s">
        <v>215</v>
      </c>
      <c r="C44" s="253"/>
      <c r="D44" s="253"/>
      <c r="E44" s="163"/>
    </row>
    <row r="45" spans="2:10" ht="12.75" customHeight="1" thickBot="1">
      <c r="B45" s="164"/>
      <c r="C45" s="254"/>
      <c r="D45" s="254"/>
      <c r="E45" s="165"/>
    </row>
    <row r="46" spans="2:10" ht="12.75" customHeight="1" thickBot="1"/>
    <row r="47" spans="2:10" ht="12.75" customHeight="1">
      <c r="B47" s="146"/>
      <c r="C47" s="51" t="s">
        <v>300</v>
      </c>
      <c r="D47" s="157" t="s">
        <v>46</v>
      </c>
      <c r="E47" s="300" t="s">
        <v>143</v>
      </c>
      <c r="F47" s="295"/>
      <c r="G47" s="296"/>
      <c r="H47" s="239" t="s">
        <v>303</v>
      </c>
      <c r="I47" s="140"/>
      <c r="J47" s="141"/>
    </row>
    <row r="48" spans="2:10" ht="12.75" customHeight="1" thickBot="1">
      <c r="B48" s="290"/>
      <c r="C48" s="52" t="s">
        <v>100</v>
      </c>
      <c r="D48" s="125"/>
      <c r="E48" s="149" t="s">
        <v>301</v>
      </c>
      <c r="F48" s="150"/>
      <c r="G48" s="161"/>
      <c r="H48" s="127"/>
      <c r="I48" s="127"/>
      <c r="J48" s="132"/>
    </row>
    <row r="49" spans="1:12" ht="12.75" customHeight="1">
      <c r="C49" s="53"/>
      <c r="E49" s="293"/>
      <c r="F49" s="294"/>
      <c r="G49" s="294"/>
      <c r="H49" s="218"/>
      <c r="I49" s="289"/>
      <c r="J49" s="289"/>
    </row>
    <row r="50" spans="1:12" ht="12.75" customHeight="1"/>
    <row r="51" spans="1:12" ht="12.75" customHeight="1">
      <c r="B51" s="297"/>
      <c r="C51" s="297"/>
      <c r="D51" s="297"/>
      <c r="E51" s="297"/>
    </row>
    <row r="52" spans="1:12" ht="12.75" customHeight="1">
      <c r="B52" s="297"/>
      <c r="C52" s="297"/>
      <c r="D52" s="297"/>
      <c r="E52" s="297"/>
    </row>
    <row r="53" spans="1:12" ht="12.75" customHeight="1" thickBot="1"/>
    <row r="54" spans="1:12" ht="12.75" customHeight="1">
      <c r="B54" s="146"/>
      <c r="C54" s="11"/>
      <c r="D54" s="142" t="s">
        <v>46</v>
      </c>
      <c r="E54" s="220"/>
      <c r="F54" s="291"/>
      <c r="G54" s="221"/>
      <c r="H54" s="157"/>
      <c r="I54" s="140"/>
      <c r="J54" s="141"/>
    </row>
    <row r="55" spans="1:12" ht="12.75" customHeight="1" thickBot="1">
      <c r="B55" s="290"/>
      <c r="C55" s="6"/>
      <c r="D55" s="143"/>
      <c r="E55" s="133"/>
      <c r="F55" s="270"/>
      <c r="G55" s="134"/>
      <c r="H55" s="125"/>
      <c r="I55" s="127"/>
      <c r="J55" s="132"/>
    </row>
    <row r="56" spans="1:12" ht="12.75" customHeight="1">
      <c r="C56" s="53"/>
      <c r="E56" s="218"/>
      <c r="F56" s="289"/>
      <c r="G56" s="289"/>
      <c r="H56" s="218"/>
      <c r="I56" s="289"/>
      <c r="J56" s="289"/>
    </row>
    <row r="57" spans="1:12" ht="12.75" customHeight="1" thickBot="1"/>
    <row r="58" spans="1:12" ht="12.75" customHeight="1">
      <c r="B58" s="114" t="s">
        <v>48</v>
      </c>
      <c r="C58" s="115"/>
      <c r="D58" s="115"/>
      <c r="E58" s="115"/>
      <c r="F58" s="115"/>
      <c r="G58" s="115"/>
      <c r="H58" s="115"/>
      <c r="I58" s="115"/>
      <c r="J58" s="116"/>
      <c r="K58" s="59"/>
      <c r="L58" s="59"/>
    </row>
    <row r="59" spans="1:12" ht="13.5" customHeight="1" thickBot="1">
      <c r="B59" s="117"/>
      <c r="C59" s="118"/>
      <c r="D59" s="118"/>
      <c r="E59" s="118"/>
      <c r="F59" s="118"/>
      <c r="G59" s="118"/>
      <c r="H59" s="118"/>
      <c r="I59" s="118"/>
      <c r="J59" s="119"/>
      <c r="K59" s="59"/>
      <c r="L59" s="59"/>
    </row>
    <row r="60" spans="1:12" ht="13.5" customHeight="1" thickBot="1">
      <c r="A60" s="58"/>
      <c r="B60" s="60"/>
      <c r="C60" s="60"/>
      <c r="D60" s="60"/>
      <c r="E60" s="60"/>
      <c r="F60" s="60"/>
      <c r="G60" s="60"/>
      <c r="H60" s="60"/>
      <c r="I60" s="60"/>
      <c r="J60" s="60"/>
      <c r="K60" s="59"/>
      <c r="L60" s="59"/>
    </row>
    <row r="61" spans="1:12">
      <c r="B61" s="167" t="s">
        <v>209</v>
      </c>
      <c r="C61" s="168"/>
      <c r="D61" s="168"/>
      <c r="E61" s="168"/>
      <c r="F61" s="168"/>
      <c r="G61" s="168"/>
      <c r="H61" s="168"/>
      <c r="I61" s="168"/>
      <c r="J61" s="169"/>
    </row>
    <row r="62" spans="1:12" ht="12.75" customHeight="1" thickBot="1">
      <c r="B62" s="170"/>
      <c r="C62" s="171"/>
      <c r="D62" s="171"/>
      <c r="E62" s="171"/>
      <c r="F62" s="171"/>
      <c r="G62" s="171"/>
      <c r="H62" s="171"/>
      <c r="I62" s="171"/>
      <c r="J62" s="172"/>
    </row>
    <row r="63" spans="1:12" ht="13.5" customHeight="1">
      <c r="B63" s="2"/>
      <c r="C63" s="2"/>
      <c r="D63" s="2"/>
      <c r="E63" s="2"/>
      <c r="F63" s="2"/>
      <c r="G63" s="2"/>
      <c r="H63" s="2"/>
      <c r="I63" s="2"/>
      <c r="J63" s="2"/>
    </row>
    <row r="64" spans="1:12" ht="13.5" thickBot="1"/>
    <row r="65" spans="2:10">
      <c r="B65" s="162" t="s">
        <v>216</v>
      </c>
      <c r="C65" s="253"/>
      <c r="D65" s="253"/>
      <c r="E65" s="163"/>
    </row>
    <row r="66" spans="2:10" ht="13.5" thickBot="1">
      <c r="B66" s="164"/>
      <c r="C66" s="254"/>
      <c r="D66" s="254"/>
      <c r="E66" s="165"/>
    </row>
    <row r="67" spans="2:10" ht="13.5" thickBot="1"/>
    <row r="68" spans="2:10">
      <c r="B68" s="146"/>
      <c r="C68" s="231" t="s">
        <v>99</v>
      </c>
      <c r="D68" s="142" t="s">
        <v>46</v>
      </c>
      <c r="E68" s="233" t="s">
        <v>225</v>
      </c>
      <c r="F68" s="234"/>
      <c r="G68" s="235"/>
      <c r="H68" s="139" t="s">
        <v>337</v>
      </c>
      <c r="I68" s="239"/>
      <c r="J68" s="158"/>
    </row>
    <row r="69" spans="2:10" ht="13.5" thickBot="1">
      <c r="B69" s="290"/>
      <c r="C69" s="232"/>
      <c r="D69" s="143"/>
      <c r="E69" s="236"/>
      <c r="F69" s="237"/>
      <c r="G69" s="238"/>
      <c r="H69" s="240"/>
      <c r="I69" s="241"/>
      <c r="J69" s="242"/>
    </row>
    <row r="70" spans="2:10">
      <c r="C70" s="53"/>
      <c r="E70" s="218"/>
      <c r="F70" s="289"/>
      <c r="G70" s="289"/>
      <c r="H70" s="218"/>
      <c r="I70" s="289"/>
      <c r="J70" s="289"/>
    </row>
    <row r="71" spans="2:10" ht="13.5" customHeight="1" thickBot="1"/>
    <row r="72" spans="2:10">
      <c r="B72" s="162" t="s">
        <v>217</v>
      </c>
      <c r="C72" s="253"/>
      <c r="D72" s="253"/>
      <c r="E72" s="163"/>
    </row>
    <row r="73" spans="2:10" ht="13.5" thickBot="1">
      <c r="B73" s="164"/>
      <c r="C73" s="254"/>
      <c r="D73" s="254"/>
      <c r="E73" s="165"/>
    </row>
    <row r="74" spans="2:10" ht="13.5" thickBot="1"/>
    <row r="75" spans="2:10">
      <c r="B75" s="139"/>
      <c r="C75" s="231" t="s">
        <v>11</v>
      </c>
      <c r="D75" s="141" t="s">
        <v>46</v>
      </c>
      <c r="E75" s="310" t="s">
        <v>13</v>
      </c>
      <c r="F75" s="311"/>
      <c r="G75" s="312"/>
      <c r="H75" s="157" t="s">
        <v>348</v>
      </c>
      <c r="I75" s="140"/>
      <c r="J75" s="141"/>
    </row>
    <row r="76" spans="2:10" ht="13.5" thickBot="1">
      <c r="B76" s="240"/>
      <c r="C76" s="232"/>
      <c r="D76" s="132"/>
      <c r="E76" s="313"/>
      <c r="F76" s="314"/>
      <c r="G76" s="315"/>
      <c r="H76" s="125"/>
      <c r="I76" s="127"/>
      <c r="J76" s="132"/>
    </row>
    <row r="77" spans="2:10" ht="13.5" thickBot="1">
      <c r="C77" s="53"/>
      <c r="E77" s="218"/>
      <c r="F77" s="289"/>
      <c r="G77" s="289"/>
      <c r="H77" s="218"/>
      <c r="I77" s="289"/>
      <c r="J77" s="289"/>
    </row>
    <row r="78" spans="2:10">
      <c r="C78" s="61"/>
      <c r="E78" s="54"/>
      <c r="F78" s="55"/>
      <c r="G78" s="55"/>
      <c r="H78" s="54"/>
      <c r="I78" s="55"/>
      <c r="J78" s="55"/>
    </row>
    <row r="79" spans="2:10" ht="13.5" thickBot="1">
      <c r="C79" s="62"/>
    </row>
    <row r="80" spans="2:10">
      <c r="B80" s="162" t="s">
        <v>218</v>
      </c>
      <c r="C80" s="297"/>
      <c r="D80" s="253"/>
      <c r="E80" s="163"/>
    </row>
    <row r="81" spans="2:10" ht="13.5" thickBot="1">
      <c r="B81" s="164"/>
      <c r="C81" s="254"/>
      <c r="D81" s="254"/>
      <c r="E81" s="165"/>
    </row>
    <row r="82" spans="2:10" ht="13.5" thickBot="1"/>
    <row r="83" spans="2:10">
      <c r="B83" s="146"/>
      <c r="C83" s="231" t="s">
        <v>111</v>
      </c>
      <c r="D83" s="142" t="s">
        <v>46</v>
      </c>
      <c r="E83" s="139" t="s">
        <v>229</v>
      </c>
      <c r="F83" s="140"/>
      <c r="G83" s="141"/>
      <c r="H83" s="157" t="s">
        <v>347</v>
      </c>
      <c r="I83" s="140"/>
      <c r="J83" s="141"/>
    </row>
    <row r="84" spans="2:10" ht="13.5" thickBot="1">
      <c r="B84" s="290"/>
      <c r="C84" s="232"/>
      <c r="D84" s="143"/>
      <c r="E84" s="125"/>
      <c r="F84" s="127"/>
      <c r="G84" s="132"/>
      <c r="H84" s="125"/>
      <c r="I84" s="127"/>
      <c r="J84" s="132"/>
    </row>
    <row r="85" spans="2:10">
      <c r="C85" s="53"/>
      <c r="E85" s="218"/>
      <c r="F85" s="289"/>
      <c r="G85" s="289"/>
      <c r="H85" s="218"/>
      <c r="I85" s="289"/>
      <c r="J85" s="289"/>
    </row>
    <row r="87" spans="2:10" ht="13.5" thickBot="1"/>
    <row r="88" spans="2:10">
      <c r="B88" s="162" t="s">
        <v>219</v>
      </c>
      <c r="C88" s="253"/>
      <c r="D88" s="253"/>
      <c r="E88" s="163"/>
      <c r="G88" s="297"/>
      <c r="H88" s="297"/>
    </row>
    <row r="89" spans="2:10" ht="13.5" thickBot="1">
      <c r="B89" s="164"/>
      <c r="C89" s="254"/>
      <c r="D89" s="254"/>
      <c r="E89" s="165"/>
      <c r="G89" s="297"/>
      <c r="H89" s="297"/>
    </row>
    <row r="90" spans="2:10" ht="13.5" thickBot="1"/>
    <row r="91" spans="2:10">
      <c r="B91" s="146"/>
      <c r="C91" s="63" t="s">
        <v>170</v>
      </c>
      <c r="D91" s="142" t="s">
        <v>46</v>
      </c>
      <c r="E91" s="128" t="s">
        <v>158</v>
      </c>
      <c r="F91" s="269"/>
      <c r="G91" s="129"/>
      <c r="H91" s="139" t="s">
        <v>349</v>
      </c>
      <c r="I91" s="140"/>
      <c r="J91" s="141"/>
    </row>
    <row r="92" spans="2:10" ht="13.5" thickBot="1">
      <c r="B92" s="290"/>
      <c r="C92" s="62" t="s">
        <v>171</v>
      </c>
      <c r="D92" s="143"/>
      <c r="E92" s="133" t="s">
        <v>159</v>
      </c>
      <c r="F92" s="270"/>
      <c r="G92" s="134"/>
      <c r="H92" s="125"/>
      <c r="I92" s="127"/>
      <c r="J92" s="132"/>
    </row>
    <row r="93" spans="2:10">
      <c r="C93" s="53"/>
      <c r="E93" s="293"/>
      <c r="F93" s="294"/>
      <c r="G93" s="294"/>
      <c r="H93" s="218"/>
      <c r="I93" s="289"/>
      <c r="J93" s="289"/>
    </row>
    <row r="94" spans="2:10" ht="13.5" thickBot="1">
      <c r="F94" s="58"/>
    </row>
    <row r="95" spans="2:10">
      <c r="B95" s="162" t="s">
        <v>220</v>
      </c>
      <c r="C95" s="253"/>
      <c r="D95" s="253"/>
      <c r="E95" s="163"/>
    </row>
    <row r="96" spans="2:10" ht="13.5" thickBot="1">
      <c r="B96" s="164"/>
      <c r="C96" s="254"/>
      <c r="D96" s="254"/>
      <c r="E96" s="165"/>
    </row>
    <row r="97" spans="2:12" ht="13.5" thickBot="1"/>
    <row r="98" spans="2:12">
      <c r="B98" s="146"/>
      <c r="C98" s="63" t="s">
        <v>309</v>
      </c>
      <c r="D98" s="157" t="s">
        <v>46</v>
      </c>
      <c r="E98" s="43" t="s">
        <v>179</v>
      </c>
      <c r="F98" s="88"/>
      <c r="G98" s="44"/>
      <c r="H98" s="139" t="s">
        <v>350</v>
      </c>
      <c r="I98" s="140"/>
      <c r="J98" s="141"/>
    </row>
    <row r="99" spans="2:12" ht="13.5" thickBot="1">
      <c r="B99" s="290"/>
      <c r="C99" s="62" t="s">
        <v>197</v>
      </c>
      <c r="D99" s="125"/>
      <c r="E99" s="45" t="s">
        <v>180</v>
      </c>
      <c r="F99" s="89"/>
      <c r="G99" s="46"/>
      <c r="H99" s="125"/>
      <c r="I99" s="127"/>
      <c r="J99" s="132"/>
    </row>
    <row r="100" spans="2:12">
      <c r="C100" s="53"/>
      <c r="E100" s="293"/>
      <c r="F100" s="294"/>
      <c r="G100" s="294"/>
      <c r="H100" s="293"/>
      <c r="I100" s="294"/>
      <c r="J100" s="294"/>
    </row>
    <row r="101" spans="2:12" ht="13.5" thickBot="1">
      <c r="K101" s="58"/>
      <c r="L101" s="58"/>
    </row>
    <row r="102" spans="2:12">
      <c r="B102" s="162" t="s">
        <v>221</v>
      </c>
      <c r="C102" s="253"/>
      <c r="D102" s="253"/>
      <c r="E102" s="163"/>
      <c r="K102" s="58"/>
      <c r="L102" s="58"/>
    </row>
    <row r="103" spans="2:12" ht="13.5" thickBot="1">
      <c r="B103" s="164"/>
      <c r="C103" s="254"/>
      <c r="D103" s="254"/>
      <c r="E103" s="165"/>
    </row>
    <row r="104" spans="2:12" ht="13.5" thickBot="1"/>
    <row r="105" spans="2:12">
      <c r="B105" s="146"/>
      <c r="C105" s="63" t="s">
        <v>165</v>
      </c>
      <c r="D105" s="142" t="s">
        <v>46</v>
      </c>
      <c r="E105" s="92" t="s">
        <v>179</v>
      </c>
      <c r="F105" s="93"/>
      <c r="G105" s="94"/>
      <c r="H105" s="139" t="s">
        <v>351</v>
      </c>
      <c r="I105" s="140"/>
      <c r="J105" s="141"/>
    </row>
    <row r="106" spans="2:12" ht="13.5" thickBot="1">
      <c r="B106" s="290"/>
      <c r="C106" s="62" t="s">
        <v>174</v>
      </c>
      <c r="D106" s="143"/>
      <c r="E106" s="95" t="s">
        <v>331</v>
      </c>
      <c r="F106" s="95"/>
      <c r="G106" s="316"/>
      <c r="H106" s="125"/>
      <c r="I106" s="127"/>
      <c r="J106" s="132"/>
    </row>
    <row r="107" spans="2:12">
      <c r="C107" s="53"/>
      <c r="E107" s="218"/>
      <c r="F107" s="289"/>
      <c r="G107" s="289"/>
      <c r="H107" s="218"/>
      <c r="I107" s="289"/>
      <c r="J107" s="289"/>
    </row>
    <row r="109" spans="2:12" ht="13.5" thickBot="1"/>
    <row r="110" spans="2:12">
      <c r="B110" s="146"/>
      <c r="C110" s="51"/>
      <c r="D110" s="142" t="s">
        <v>46</v>
      </c>
      <c r="E110" s="152"/>
      <c r="F110" s="291"/>
      <c r="G110" s="221"/>
      <c r="H110" s="157"/>
      <c r="I110" s="140"/>
      <c r="J110" s="141"/>
    </row>
    <row r="111" spans="2:12" ht="13.5" thickBot="1">
      <c r="B111" s="290"/>
      <c r="C111" s="52"/>
      <c r="D111" s="143"/>
      <c r="E111" s="292"/>
      <c r="F111" s="270"/>
      <c r="G111" s="134"/>
      <c r="H111" s="125"/>
      <c r="I111" s="127"/>
      <c r="J111" s="132"/>
    </row>
    <row r="112" spans="2:12">
      <c r="C112" s="53"/>
      <c r="E112" s="218"/>
      <c r="F112" s="289"/>
      <c r="G112" s="289"/>
      <c r="H112" s="218"/>
      <c r="I112" s="289"/>
      <c r="J112" s="289"/>
    </row>
    <row r="113" spans="2:10" ht="13.5" thickBot="1"/>
    <row r="114" spans="2:10">
      <c r="B114" s="114" t="s">
        <v>48</v>
      </c>
      <c r="C114" s="115"/>
      <c r="D114" s="115"/>
      <c r="E114" s="115"/>
      <c r="F114" s="115"/>
      <c r="G114" s="115"/>
      <c r="H114" s="115"/>
      <c r="I114" s="115"/>
      <c r="J114" s="116"/>
    </row>
    <row r="115" spans="2:10" ht="13.5" thickBot="1">
      <c r="B115" s="117"/>
      <c r="C115" s="118"/>
      <c r="D115" s="118"/>
      <c r="E115" s="118"/>
      <c r="F115" s="118"/>
      <c r="G115" s="118"/>
      <c r="H115" s="118"/>
      <c r="I115" s="118"/>
      <c r="J115" s="119"/>
    </row>
    <row r="168" spans="9:12">
      <c r="I168" s="58"/>
      <c r="J168" s="58"/>
      <c r="K168" s="58"/>
      <c r="L168" s="58"/>
    </row>
    <row r="169" spans="9:12">
      <c r="I169" s="58"/>
      <c r="J169" s="58"/>
      <c r="K169" s="58"/>
      <c r="L169" s="58"/>
    </row>
    <row r="184" spans="1:8">
      <c r="A184" s="58"/>
      <c r="B184" s="58"/>
      <c r="C184" s="58"/>
      <c r="D184" s="58"/>
      <c r="E184" s="58"/>
      <c r="F184" s="58"/>
      <c r="G184" s="58"/>
      <c r="H184" s="58"/>
    </row>
    <row r="185" spans="1:8">
      <c r="A185" s="58"/>
      <c r="B185" s="58"/>
      <c r="C185" s="58"/>
      <c r="D185" s="58"/>
      <c r="E185" s="58"/>
      <c r="F185" s="58"/>
      <c r="G185" s="58"/>
      <c r="H185" s="58"/>
    </row>
  </sheetData>
  <sheetProtection password="DEF3" sheet="1" objects="1" scenarios="1" selectLockedCells="1"/>
  <mergeCells count="107">
    <mergeCell ref="E83:G84"/>
    <mergeCell ref="C68:C69"/>
    <mergeCell ref="E68:G69"/>
    <mergeCell ref="C75:C76"/>
    <mergeCell ref="E75:G76"/>
    <mergeCell ref="B1:J2"/>
    <mergeCell ref="B5:E6"/>
    <mergeCell ref="B8:B9"/>
    <mergeCell ref="D8:D9"/>
    <mergeCell ref="H8:J9"/>
    <mergeCell ref="B20:E21"/>
    <mergeCell ref="B23:B24"/>
    <mergeCell ref="D23:D24"/>
    <mergeCell ref="E23:G23"/>
    <mergeCell ref="H23:J24"/>
    <mergeCell ref="E24:G24"/>
    <mergeCell ref="E10:G10"/>
    <mergeCell ref="H10:J10"/>
    <mergeCell ref="B12:E13"/>
    <mergeCell ref="B15:B16"/>
    <mergeCell ref="D15:D16"/>
    <mergeCell ref="E15:G15"/>
    <mergeCell ref="H15:J16"/>
    <mergeCell ref="E16:G16"/>
    <mergeCell ref="E33:G33"/>
    <mergeCell ref="H33:J33"/>
    <mergeCell ref="B36:E37"/>
    <mergeCell ref="G36:H37"/>
    <mergeCell ref="B39:B40"/>
    <mergeCell ref="D39:D40"/>
    <mergeCell ref="H39:J40"/>
    <mergeCell ref="E25:G25"/>
    <mergeCell ref="H25:J25"/>
    <mergeCell ref="B28:E29"/>
    <mergeCell ref="B31:B32"/>
    <mergeCell ref="D31:D32"/>
    <mergeCell ref="E31:G31"/>
    <mergeCell ref="H31:J32"/>
    <mergeCell ref="E32:G32"/>
    <mergeCell ref="E49:G49"/>
    <mergeCell ref="H49:J49"/>
    <mergeCell ref="B51:E52"/>
    <mergeCell ref="B54:B55"/>
    <mergeCell ref="D54:D55"/>
    <mergeCell ref="E54:G54"/>
    <mergeCell ref="H54:J55"/>
    <mergeCell ref="E55:G55"/>
    <mergeCell ref="E41:G41"/>
    <mergeCell ref="H41:J41"/>
    <mergeCell ref="B44:E45"/>
    <mergeCell ref="B47:B48"/>
    <mergeCell ref="D47:D48"/>
    <mergeCell ref="E47:G47"/>
    <mergeCell ref="H47:J48"/>
    <mergeCell ref="E48:G48"/>
    <mergeCell ref="E56:G56"/>
    <mergeCell ref="H56:J56"/>
    <mergeCell ref="B58:J59"/>
    <mergeCell ref="B61:J62"/>
    <mergeCell ref="B65:E66"/>
    <mergeCell ref="B68:B69"/>
    <mergeCell ref="D68:D69"/>
    <mergeCell ref="H68:J69"/>
    <mergeCell ref="E77:G77"/>
    <mergeCell ref="H77:J77"/>
    <mergeCell ref="B80:E81"/>
    <mergeCell ref="B83:B84"/>
    <mergeCell ref="D83:D84"/>
    <mergeCell ref="H83:J84"/>
    <mergeCell ref="E70:G70"/>
    <mergeCell ref="H70:J70"/>
    <mergeCell ref="B72:E73"/>
    <mergeCell ref="B75:B76"/>
    <mergeCell ref="D75:D76"/>
    <mergeCell ref="H75:J76"/>
    <mergeCell ref="C83:C84"/>
    <mergeCell ref="E85:G85"/>
    <mergeCell ref="H85:J85"/>
    <mergeCell ref="B88:E89"/>
    <mergeCell ref="G88:H89"/>
    <mergeCell ref="B91:B92"/>
    <mergeCell ref="D91:D92"/>
    <mergeCell ref="E91:G91"/>
    <mergeCell ref="H91:J92"/>
    <mergeCell ref="E92:G92"/>
    <mergeCell ref="E100:G100"/>
    <mergeCell ref="H100:J100"/>
    <mergeCell ref="B102:E103"/>
    <mergeCell ref="B105:B106"/>
    <mergeCell ref="D105:D106"/>
    <mergeCell ref="H105:J106"/>
    <mergeCell ref="E93:G93"/>
    <mergeCell ref="H93:J93"/>
    <mergeCell ref="B95:E96"/>
    <mergeCell ref="B98:B99"/>
    <mergeCell ref="D98:D99"/>
    <mergeCell ref="H98:J99"/>
    <mergeCell ref="E112:G112"/>
    <mergeCell ref="H112:J112"/>
    <mergeCell ref="B114:J115"/>
    <mergeCell ref="E107:G107"/>
    <mergeCell ref="H107:J107"/>
    <mergeCell ref="B110:B111"/>
    <mergeCell ref="D110:D111"/>
    <mergeCell ref="E110:G110"/>
    <mergeCell ref="H110:J111"/>
    <mergeCell ref="E111:G111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1"/>
  <sheetViews>
    <sheetView workbookViewId="0">
      <pane ySplit="2" topLeftCell="A58" activePane="bottomLeft" state="frozen"/>
      <selection activeCell="D123" sqref="D123"/>
      <selection pane="bottomLeft" activeCell="D123" sqref="D123"/>
    </sheetView>
  </sheetViews>
  <sheetFormatPr defaultRowHeight="12.75"/>
  <cols>
    <col min="1" max="1" width="1.140625" style="1" customWidth="1"/>
    <col min="2" max="2" width="3.5703125" style="1" customWidth="1"/>
    <col min="3" max="3" width="19.42578125" style="1" customWidth="1"/>
    <col min="4" max="11" width="7.7109375" style="1" customWidth="1"/>
    <col min="12" max="12" width="9.140625" style="1"/>
    <col min="13" max="13" width="5.85546875" style="1" customWidth="1"/>
    <col min="14" max="16384" width="9.140625" style="1"/>
  </cols>
  <sheetData>
    <row r="1" spans="2:13" ht="11.25" customHeight="1">
      <c r="B1" s="167" t="s">
        <v>49</v>
      </c>
      <c r="C1" s="168"/>
      <c r="D1" s="168"/>
      <c r="E1" s="168"/>
      <c r="F1" s="168"/>
      <c r="G1" s="168"/>
      <c r="H1" s="168"/>
      <c r="I1" s="168"/>
      <c r="J1" s="169"/>
      <c r="K1" s="168"/>
      <c r="L1" s="169"/>
    </row>
    <row r="2" spans="2:13" ht="12" customHeight="1" thickBot="1">
      <c r="B2" s="170"/>
      <c r="C2" s="171"/>
      <c r="D2" s="171"/>
      <c r="E2" s="171"/>
      <c r="F2" s="171"/>
      <c r="G2" s="171"/>
      <c r="H2" s="171"/>
      <c r="I2" s="171"/>
      <c r="J2" s="172"/>
      <c r="K2" s="171"/>
      <c r="L2" s="172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157" t="s">
        <v>50</v>
      </c>
      <c r="C5" s="141"/>
      <c r="D5" s="142" t="s">
        <v>2</v>
      </c>
      <c r="E5" s="142" t="s">
        <v>3</v>
      </c>
      <c r="F5" s="142" t="s">
        <v>4</v>
      </c>
      <c r="G5" s="142" t="s">
        <v>5</v>
      </c>
      <c r="H5" s="142" t="s">
        <v>30</v>
      </c>
      <c r="I5" s="142" t="s">
        <v>6</v>
      </c>
      <c r="J5" s="176" t="s">
        <v>7</v>
      </c>
      <c r="K5" s="176" t="s">
        <v>8</v>
      </c>
      <c r="L5" s="176" t="s">
        <v>9</v>
      </c>
      <c r="M5" s="142" t="s">
        <v>10</v>
      </c>
    </row>
    <row r="6" spans="2:13" ht="12.75" customHeight="1" thickBot="1">
      <c r="B6" s="125"/>
      <c r="C6" s="183"/>
      <c r="D6" s="143"/>
      <c r="E6" s="143"/>
      <c r="F6" s="143"/>
      <c r="G6" s="143"/>
      <c r="H6" s="143"/>
      <c r="I6" s="143"/>
      <c r="J6" s="177"/>
      <c r="K6" s="177"/>
      <c r="L6" s="177"/>
      <c r="M6" s="143"/>
    </row>
    <row r="7" spans="2:13" ht="12.75" customHeight="1" thickBot="1">
      <c r="B7" s="157" t="s">
        <v>2</v>
      </c>
      <c r="C7" s="29" t="s">
        <v>51</v>
      </c>
      <c r="D7" s="178"/>
      <c r="E7" s="166">
        <v>21</v>
      </c>
      <c r="F7" s="166">
        <v>13</v>
      </c>
      <c r="G7" s="166">
        <v>21</v>
      </c>
      <c r="H7" s="166">
        <v>21</v>
      </c>
      <c r="I7" s="166">
        <f>COUNTIF(D7:H8,21)</f>
        <v>3</v>
      </c>
      <c r="J7" s="166">
        <f>SUM(D7:H8)</f>
        <v>76</v>
      </c>
      <c r="K7" s="166">
        <f>SUM(D7:D16)</f>
        <v>67</v>
      </c>
      <c r="L7" s="166">
        <f>SUM(J7-K7)</f>
        <v>9</v>
      </c>
      <c r="M7" s="166">
        <v>2</v>
      </c>
    </row>
    <row r="8" spans="2:13" ht="12.75" customHeight="1" thickBot="1">
      <c r="B8" s="125"/>
      <c r="C8" s="5" t="s">
        <v>27</v>
      </c>
      <c r="D8" s="178"/>
      <c r="E8" s="166"/>
      <c r="F8" s="166"/>
      <c r="G8" s="166"/>
      <c r="H8" s="166"/>
      <c r="I8" s="166"/>
      <c r="J8" s="166"/>
      <c r="K8" s="166"/>
      <c r="L8" s="166"/>
      <c r="M8" s="166"/>
    </row>
    <row r="9" spans="2:13" ht="12.75" customHeight="1" thickBot="1">
      <c r="B9" s="157" t="s">
        <v>3</v>
      </c>
      <c r="C9" s="29" t="s">
        <v>52</v>
      </c>
      <c r="D9" s="131">
        <v>17</v>
      </c>
      <c r="E9" s="175"/>
      <c r="F9" s="166">
        <v>18</v>
      </c>
      <c r="G9" s="166">
        <v>21</v>
      </c>
      <c r="H9" s="166">
        <v>16</v>
      </c>
      <c r="I9" s="166">
        <f>COUNTIF(D9:H10,21)</f>
        <v>1</v>
      </c>
      <c r="J9" s="166">
        <f>SUM(D9:H10)</f>
        <v>72</v>
      </c>
      <c r="K9" s="166">
        <f>SUM(E7:E16)</f>
        <v>81</v>
      </c>
      <c r="L9" s="166">
        <f t="shared" ref="L9" si="0">SUM(J9-K9)</f>
        <v>-9</v>
      </c>
      <c r="M9" s="166">
        <v>4</v>
      </c>
    </row>
    <row r="10" spans="2:13" ht="12.75" customHeight="1" thickBot="1">
      <c r="B10" s="125"/>
      <c r="C10" s="6" t="s">
        <v>23</v>
      </c>
      <c r="D10" s="131"/>
      <c r="E10" s="175"/>
      <c r="F10" s="166"/>
      <c r="G10" s="166"/>
      <c r="H10" s="166"/>
      <c r="I10" s="166"/>
      <c r="J10" s="166"/>
      <c r="K10" s="166"/>
      <c r="L10" s="166"/>
      <c r="M10" s="166"/>
    </row>
    <row r="11" spans="2:13" ht="12.75" customHeight="1" thickBot="1">
      <c r="B11" s="157" t="s">
        <v>4</v>
      </c>
      <c r="C11" s="13" t="s">
        <v>53</v>
      </c>
      <c r="D11" s="131">
        <v>21</v>
      </c>
      <c r="E11" s="166">
        <v>21</v>
      </c>
      <c r="F11" s="175"/>
      <c r="G11" s="166">
        <v>21</v>
      </c>
      <c r="H11" s="166">
        <v>21</v>
      </c>
      <c r="I11" s="166">
        <f>COUNTIF(D11:H12,21)</f>
        <v>4</v>
      </c>
      <c r="J11" s="166">
        <f>SUM(D11:H12)</f>
        <v>84</v>
      </c>
      <c r="K11" s="166">
        <f>SUM(F7:F16)</f>
        <v>49</v>
      </c>
      <c r="L11" s="166">
        <f t="shared" ref="L11" si="1">SUM(J11-K11)</f>
        <v>35</v>
      </c>
      <c r="M11" s="166">
        <v>1</v>
      </c>
    </row>
    <row r="12" spans="2:13" ht="12.75" customHeight="1" thickBot="1">
      <c r="B12" s="125"/>
      <c r="C12" s="5" t="s">
        <v>54</v>
      </c>
      <c r="D12" s="131"/>
      <c r="E12" s="166"/>
      <c r="F12" s="175"/>
      <c r="G12" s="166"/>
      <c r="H12" s="166"/>
      <c r="I12" s="166"/>
      <c r="J12" s="166"/>
      <c r="K12" s="166"/>
      <c r="L12" s="166"/>
      <c r="M12" s="166"/>
    </row>
    <row r="13" spans="2:13" ht="12.75" customHeight="1" thickBot="1">
      <c r="B13" s="157" t="s">
        <v>5</v>
      </c>
      <c r="C13" s="29" t="s">
        <v>55</v>
      </c>
      <c r="D13" s="131">
        <v>14</v>
      </c>
      <c r="E13" s="166">
        <v>18</v>
      </c>
      <c r="F13" s="166">
        <v>10</v>
      </c>
      <c r="G13" s="175"/>
      <c r="H13" s="173">
        <v>21</v>
      </c>
      <c r="I13" s="166">
        <f>COUNTIF(D13:H14,21)</f>
        <v>1</v>
      </c>
      <c r="J13" s="166">
        <f>SUM(D13:H14)</f>
        <v>63</v>
      </c>
      <c r="K13" s="166">
        <f>SUM(G7:G16)</f>
        <v>74</v>
      </c>
      <c r="L13" s="166">
        <f t="shared" ref="L13" si="2">SUM(J13-K13)</f>
        <v>-11</v>
      </c>
      <c r="M13" s="166">
        <v>3</v>
      </c>
    </row>
    <row r="14" spans="2:13" ht="12.75" customHeight="1" thickBot="1">
      <c r="B14" s="125"/>
      <c r="C14" s="14" t="s">
        <v>56</v>
      </c>
      <c r="D14" s="131"/>
      <c r="E14" s="166"/>
      <c r="F14" s="166"/>
      <c r="G14" s="175"/>
      <c r="H14" s="173"/>
      <c r="I14" s="166"/>
      <c r="J14" s="166"/>
      <c r="K14" s="166"/>
      <c r="L14" s="166"/>
      <c r="M14" s="166"/>
    </row>
    <row r="15" spans="2:13" ht="12.75" customHeight="1" thickBot="1">
      <c r="B15" s="157" t="s">
        <v>30</v>
      </c>
      <c r="C15" s="12" t="s">
        <v>57</v>
      </c>
      <c r="D15" s="131">
        <v>15</v>
      </c>
      <c r="E15" s="166">
        <v>21</v>
      </c>
      <c r="F15" s="166">
        <v>8</v>
      </c>
      <c r="G15" s="173">
        <v>11</v>
      </c>
      <c r="H15" s="174"/>
      <c r="I15" s="166">
        <f>COUNTIF(D15:H16,21)</f>
        <v>1</v>
      </c>
      <c r="J15" s="166">
        <f>SUM(D15:H16)</f>
        <v>55</v>
      </c>
      <c r="K15" s="166">
        <f>SUM(H7:H16)</f>
        <v>79</v>
      </c>
      <c r="L15" s="166">
        <f>SUM(J15-K15)</f>
        <v>-24</v>
      </c>
      <c r="M15" s="166">
        <v>5</v>
      </c>
    </row>
    <row r="16" spans="2:13" ht="12.75" customHeight="1" thickBot="1">
      <c r="B16" s="125"/>
      <c r="C16" s="30" t="s">
        <v>58</v>
      </c>
      <c r="D16" s="131"/>
      <c r="E16" s="166"/>
      <c r="F16" s="166"/>
      <c r="G16" s="173"/>
      <c r="H16" s="174"/>
      <c r="I16" s="166"/>
      <c r="J16" s="166"/>
      <c r="K16" s="166"/>
      <c r="L16" s="166"/>
      <c r="M16" s="166"/>
    </row>
    <row r="17" spans="2:13" ht="12.75" customHeight="1">
      <c r="C17" s="10"/>
      <c r="D17" s="7"/>
      <c r="E17" s="7"/>
      <c r="F17" s="7"/>
    </row>
    <row r="18" spans="2:13" ht="12.75" customHeight="1">
      <c r="B18" s="15" t="s">
        <v>41</v>
      </c>
      <c r="C18" s="10"/>
      <c r="D18" s="7"/>
      <c r="E18" s="7"/>
      <c r="F18" s="7"/>
    </row>
    <row r="19" spans="2:13" ht="12.75" customHeight="1" thickBot="1"/>
    <row r="20" spans="2:13" ht="12.75" customHeight="1">
      <c r="B20" s="157" t="s">
        <v>59</v>
      </c>
      <c r="C20" s="141"/>
      <c r="D20" s="142" t="s">
        <v>2</v>
      </c>
      <c r="E20" s="142" t="s">
        <v>3</v>
      </c>
      <c r="F20" s="142" t="s">
        <v>4</v>
      </c>
      <c r="G20" s="142" t="s">
        <v>5</v>
      </c>
      <c r="H20" s="142" t="s">
        <v>30</v>
      </c>
      <c r="I20" s="142" t="s">
        <v>6</v>
      </c>
      <c r="J20" s="176" t="s">
        <v>7</v>
      </c>
      <c r="K20" s="176" t="s">
        <v>8</v>
      </c>
      <c r="L20" s="176" t="s">
        <v>9</v>
      </c>
      <c r="M20" s="142" t="s">
        <v>10</v>
      </c>
    </row>
    <row r="21" spans="2:13" ht="12.75" customHeight="1" thickBot="1">
      <c r="B21" s="125"/>
      <c r="C21" s="183"/>
      <c r="D21" s="143"/>
      <c r="E21" s="143"/>
      <c r="F21" s="143"/>
      <c r="G21" s="143"/>
      <c r="H21" s="143"/>
      <c r="I21" s="143"/>
      <c r="J21" s="177"/>
      <c r="K21" s="177"/>
      <c r="L21" s="177"/>
      <c r="M21" s="143"/>
    </row>
    <row r="22" spans="2:13" ht="12.75" customHeight="1" thickBot="1">
      <c r="B22" s="157" t="s">
        <v>2</v>
      </c>
      <c r="C22" s="29" t="s">
        <v>60</v>
      </c>
      <c r="D22" s="178"/>
      <c r="E22" s="166">
        <v>20</v>
      </c>
      <c r="F22" s="166">
        <v>21</v>
      </c>
      <c r="G22" s="166">
        <v>21</v>
      </c>
      <c r="H22" s="166">
        <v>21</v>
      </c>
      <c r="I22" s="166">
        <f>COUNTIF(D22:H23,21)</f>
        <v>3</v>
      </c>
      <c r="J22" s="166">
        <f>SUM(D22:H23)</f>
        <v>83</v>
      </c>
      <c r="K22" s="166">
        <f>SUM(D22:D31)</f>
        <v>55</v>
      </c>
      <c r="L22" s="166">
        <f>SUM(J22-K22)</f>
        <v>28</v>
      </c>
      <c r="M22" s="166">
        <v>1</v>
      </c>
    </row>
    <row r="23" spans="2:13" ht="12.75" customHeight="1" thickBot="1">
      <c r="B23" s="125"/>
      <c r="C23" s="5" t="s">
        <v>61</v>
      </c>
      <c r="D23" s="178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2:13" ht="12.75" customHeight="1" thickBot="1">
      <c r="B24" s="157" t="s">
        <v>3</v>
      </c>
      <c r="C24" s="29" t="s">
        <v>62</v>
      </c>
      <c r="D24" s="131">
        <v>21</v>
      </c>
      <c r="E24" s="175"/>
      <c r="F24" s="166">
        <v>17</v>
      </c>
      <c r="G24" s="166">
        <v>21</v>
      </c>
      <c r="H24" s="166">
        <v>20</v>
      </c>
      <c r="I24" s="166">
        <f>COUNTIF(D24:H25,21)</f>
        <v>2</v>
      </c>
      <c r="J24" s="166">
        <f>SUM(D24:H25)</f>
        <v>79</v>
      </c>
      <c r="K24" s="166">
        <f>SUM(E22:E31)</f>
        <v>74</v>
      </c>
      <c r="L24" s="166">
        <f t="shared" ref="L24" si="3">SUM(J24-K24)</f>
        <v>5</v>
      </c>
      <c r="M24" s="166">
        <v>3</v>
      </c>
    </row>
    <row r="25" spans="2:13" ht="12.75" customHeight="1" thickBot="1">
      <c r="B25" s="125"/>
      <c r="C25" s="6" t="s">
        <v>63</v>
      </c>
      <c r="D25" s="131"/>
      <c r="E25" s="175"/>
      <c r="F25" s="166"/>
      <c r="G25" s="166"/>
      <c r="H25" s="166"/>
      <c r="I25" s="166"/>
      <c r="J25" s="166"/>
      <c r="K25" s="166"/>
      <c r="L25" s="166"/>
      <c r="M25" s="166"/>
    </row>
    <row r="26" spans="2:13" ht="12.75" customHeight="1" thickBot="1">
      <c r="B26" s="157" t="s">
        <v>4</v>
      </c>
      <c r="C26" s="13" t="s">
        <v>64</v>
      </c>
      <c r="D26" s="131">
        <v>14</v>
      </c>
      <c r="E26" s="166">
        <v>21</v>
      </c>
      <c r="F26" s="175"/>
      <c r="G26" s="166">
        <v>21</v>
      </c>
      <c r="H26" s="166">
        <v>21</v>
      </c>
      <c r="I26" s="166">
        <f>COUNTIF(D26:H27,21)</f>
        <v>3</v>
      </c>
      <c r="J26" s="166">
        <f>SUM(D26:H27)</f>
        <v>77</v>
      </c>
      <c r="K26" s="166">
        <f>SUM(F22:F31)</f>
        <v>59</v>
      </c>
      <c r="L26" s="166">
        <f t="shared" ref="L26" si="4">SUM(J26-K26)</f>
        <v>18</v>
      </c>
      <c r="M26" s="166">
        <v>2</v>
      </c>
    </row>
    <row r="27" spans="2:13" ht="12.75" customHeight="1" thickBot="1">
      <c r="B27" s="125"/>
      <c r="C27" s="5" t="s">
        <v>65</v>
      </c>
      <c r="D27" s="131"/>
      <c r="E27" s="166"/>
      <c r="F27" s="175"/>
      <c r="G27" s="166"/>
      <c r="H27" s="166"/>
      <c r="I27" s="166"/>
      <c r="J27" s="166"/>
      <c r="K27" s="166"/>
      <c r="L27" s="166"/>
      <c r="M27" s="166"/>
    </row>
    <row r="28" spans="2:13" ht="12.75" customHeight="1" thickBot="1">
      <c r="B28" s="157" t="s">
        <v>5</v>
      </c>
      <c r="C28" s="29" t="s">
        <v>66</v>
      </c>
      <c r="D28" s="131">
        <v>9</v>
      </c>
      <c r="E28" s="166">
        <v>12</v>
      </c>
      <c r="F28" s="166">
        <v>11</v>
      </c>
      <c r="G28" s="175"/>
      <c r="H28" s="173">
        <v>15</v>
      </c>
      <c r="I28" s="166">
        <f>COUNTIF(D28:H29,21)</f>
        <v>0</v>
      </c>
      <c r="J28" s="166">
        <f>SUM(D28:H29)</f>
        <v>47</v>
      </c>
      <c r="K28" s="166">
        <f>SUM(G22:G31)</f>
        <v>84</v>
      </c>
      <c r="L28" s="166">
        <f t="shared" ref="L28" si="5">SUM(J28-K28)</f>
        <v>-37</v>
      </c>
      <c r="M28" s="166">
        <v>5</v>
      </c>
    </row>
    <row r="29" spans="2:13" ht="12.75" customHeight="1" thickBot="1">
      <c r="B29" s="125"/>
      <c r="C29" s="4" t="s">
        <v>32</v>
      </c>
      <c r="D29" s="131"/>
      <c r="E29" s="166"/>
      <c r="F29" s="166"/>
      <c r="G29" s="175"/>
      <c r="H29" s="173"/>
      <c r="I29" s="166"/>
      <c r="J29" s="166"/>
      <c r="K29" s="166"/>
      <c r="L29" s="166"/>
      <c r="M29" s="166"/>
    </row>
    <row r="30" spans="2:13" ht="12.75" customHeight="1" thickBot="1">
      <c r="B30" s="157" t="s">
        <v>30</v>
      </c>
      <c r="C30" s="13" t="s">
        <v>67</v>
      </c>
      <c r="D30" s="131">
        <v>11</v>
      </c>
      <c r="E30" s="166">
        <v>21</v>
      </c>
      <c r="F30" s="166">
        <v>10</v>
      </c>
      <c r="G30" s="173">
        <v>21</v>
      </c>
      <c r="H30" s="174"/>
      <c r="I30" s="166">
        <f>COUNTIF(D30:H31,21)</f>
        <v>2</v>
      </c>
      <c r="J30" s="166">
        <f>SUM(D30:H31)</f>
        <v>63</v>
      </c>
      <c r="K30" s="166">
        <f>SUM(H22:H31)</f>
        <v>77</v>
      </c>
      <c r="L30" s="166">
        <f>SUM(J30-K30)</f>
        <v>-14</v>
      </c>
      <c r="M30" s="166">
        <v>4</v>
      </c>
    </row>
    <row r="31" spans="2:13" ht="12.75" customHeight="1" thickBot="1">
      <c r="B31" s="125"/>
      <c r="C31" s="6" t="s">
        <v>68</v>
      </c>
      <c r="D31" s="131"/>
      <c r="E31" s="166"/>
      <c r="F31" s="166"/>
      <c r="G31" s="173"/>
      <c r="H31" s="174"/>
      <c r="I31" s="166"/>
      <c r="J31" s="166"/>
      <c r="K31" s="166"/>
      <c r="L31" s="166"/>
      <c r="M31" s="166"/>
    </row>
    <row r="32" spans="2:13" ht="12.75" customHeight="1">
      <c r="C32" s="10"/>
      <c r="D32" s="7"/>
      <c r="E32" s="7"/>
      <c r="F32" s="7"/>
    </row>
    <row r="33" spans="2:12" ht="12.75" customHeight="1">
      <c r="B33" s="15" t="s">
        <v>41</v>
      </c>
      <c r="C33" s="10"/>
      <c r="D33" s="7"/>
      <c r="E33" s="7"/>
      <c r="F33" s="7"/>
    </row>
    <row r="34" spans="2:12" ht="12.75" customHeight="1" thickBot="1">
      <c r="C34" s="10"/>
      <c r="D34" s="7"/>
      <c r="E34" s="7"/>
      <c r="F34" s="7"/>
      <c r="G34" s="7"/>
      <c r="H34" s="7"/>
      <c r="I34" s="7"/>
      <c r="J34" s="7"/>
      <c r="K34" s="7"/>
    </row>
    <row r="35" spans="2:12" ht="12.75" customHeight="1">
      <c r="B35" s="157" t="s">
        <v>69</v>
      </c>
      <c r="C35" s="141"/>
      <c r="D35" s="142" t="s">
        <v>2</v>
      </c>
      <c r="E35" s="142" t="s">
        <v>3</v>
      </c>
      <c r="F35" s="142" t="s">
        <v>4</v>
      </c>
      <c r="G35" s="142" t="s">
        <v>5</v>
      </c>
      <c r="H35" s="142" t="s">
        <v>6</v>
      </c>
      <c r="I35" s="176" t="s">
        <v>7</v>
      </c>
      <c r="J35" s="176" t="s">
        <v>8</v>
      </c>
      <c r="K35" s="176" t="s">
        <v>9</v>
      </c>
      <c r="L35" s="142" t="s">
        <v>10</v>
      </c>
    </row>
    <row r="36" spans="2:12" ht="12.75" customHeight="1" thickBot="1">
      <c r="B36" s="125"/>
      <c r="C36" s="183"/>
      <c r="D36" s="143"/>
      <c r="E36" s="143"/>
      <c r="F36" s="143"/>
      <c r="G36" s="143"/>
      <c r="H36" s="143"/>
      <c r="I36" s="177"/>
      <c r="J36" s="177"/>
      <c r="K36" s="177"/>
      <c r="L36" s="143"/>
    </row>
    <row r="37" spans="2:12" ht="12.75" customHeight="1" thickBot="1">
      <c r="B37" s="157" t="s">
        <v>2</v>
      </c>
      <c r="C37" s="3"/>
      <c r="D37" s="178"/>
      <c r="E37" s="166"/>
      <c r="F37" s="166"/>
      <c r="G37" s="166"/>
      <c r="H37" s="166">
        <f>COUNTIF(D37:G38,21)</f>
        <v>0</v>
      </c>
      <c r="I37" s="166">
        <f>SUM(D37:G38)</f>
        <v>0</v>
      </c>
      <c r="J37" s="166">
        <f>SUM(D37:D44)</f>
        <v>0</v>
      </c>
      <c r="K37" s="166">
        <f>SUM(I37-J37)</f>
        <v>0</v>
      </c>
      <c r="L37" s="166"/>
    </row>
    <row r="38" spans="2:12" ht="12.75" customHeight="1" thickBot="1">
      <c r="B38" s="125"/>
      <c r="C38" s="4"/>
      <c r="D38" s="178"/>
      <c r="E38" s="166"/>
      <c r="F38" s="166"/>
      <c r="G38" s="166"/>
      <c r="H38" s="166"/>
      <c r="I38" s="166"/>
      <c r="J38" s="166"/>
      <c r="K38" s="166"/>
      <c r="L38" s="166"/>
    </row>
    <row r="39" spans="2:12" ht="12.75" customHeight="1" thickBot="1">
      <c r="B39" s="157" t="s">
        <v>3</v>
      </c>
      <c r="C39" s="3"/>
      <c r="D39" s="131"/>
      <c r="E39" s="175"/>
      <c r="F39" s="166"/>
      <c r="G39" s="166"/>
      <c r="H39" s="166">
        <f t="shared" ref="H39" si="6">COUNTIF(D39:G40,21)</f>
        <v>0</v>
      </c>
      <c r="I39" s="166">
        <f>SUM(D39:G40)</f>
        <v>0</v>
      </c>
      <c r="J39" s="166">
        <f>SUM(E37:E44)</f>
        <v>0</v>
      </c>
      <c r="K39" s="166">
        <f t="shared" ref="K39" si="7">SUM(I39-J39)</f>
        <v>0</v>
      </c>
      <c r="L39" s="166"/>
    </row>
    <row r="40" spans="2:12" ht="12.75" customHeight="1" thickBot="1">
      <c r="B40" s="125"/>
      <c r="C40" s="4"/>
      <c r="D40" s="131"/>
      <c r="E40" s="175"/>
      <c r="F40" s="166"/>
      <c r="G40" s="166"/>
      <c r="H40" s="166"/>
      <c r="I40" s="166"/>
      <c r="J40" s="166"/>
      <c r="K40" s="166"/>
      <c r="L40" s="166"/>
    </row>
    <row r="41" spans="2:12" ht="12.75" customHeight="1" thickBot="1">
      <c r="B41" s="157" t="s">
        <v>4</v>
      </c>
      <c r="C41" s="3"/>
      <c r="D41" s="131"/>
      <c r="E41" s="166"/>
      <c r="F41" s="175"/>
      <c r="G41" s="166"/>
      <c r="H41" s="166">
        <f t="shared" ref="H41" si="8">COUNTIF(D41:G42,21)</f>
        <v>0</v>
      </c>
      <c r="I41" s="166">
        <f t="shared" ref="I41" si="9">SUM(D41:G42)</f>
        <v>0</v>
      </c>
      <c r="J41" s="166">
        <f>SUM(F37:F44)</f>
        <v>0</v>
      </c>
      <c r="K41" s="166">
        <f t="shared" ref="K41" si="10">SUM(I41-J41)</f>
        <v>0</v>
      </c>
      <c r="L41" s="166"/>
    </row>
    <row r="42" spans="2:12" ht="12.75" customHeight="1" thickBot="1">
      <c r="B42" s="125"/>
      <c r="C42" s="4"/>
      <c r="D42" s="131"/>
      <c r="E42" s="166"/>
      <c r="F42" s="175"/>
      <c r="G42" s="166"/>
      <c r="H42" s="166"/>
      <c r="I42" s="166"/>
      <c r="J42" s="166"/>
      <c r="K42" s="166"/>
      <c r="L42" s="166"/>
    </row>
    <row r="43" spans="2:12" ht="12.75" customHeight="1" thickBot="1">
      <c r="B43" s="157" t="s">
        <v>5</v>
      </c>
      <c r="C43" s="3"/>
      <c r="D43" s="131"/>
      <c r="E43" s="166"/>
      <c r="F43" s="166"/>
      <c r="G43" s="175"/>
      <c r="H43" s="166">
        <f t="shared" ref="H43" si="11">COUNTIF(D43:G44,21)</f>
        <v>0</v>
      </c>
      <c r="I43" s="166">
        <f t="shared" ref="I43" si="12">SUM(D43:G44)</f>
        <v>0</v>
      </c>
      <c r="J43" s="166">
        <f>SUM(G37:G44)</f>
        <v>0</v>
      </c>
      <c r="K43" s="166">
        <f t="shared" ref="K43" si="13">SUM(I43-J43)</f>
        <v>0</v>
      </c>
      <c r="L43" s="166"/>
    </row>
    <row r="44" spans="2:12" ht="12.75" customHeight="1" thickBot="1">
      <c r="B44" s="125"/>
      <c r="C44" s="4"/>
      <c r="D44" s="131"/>
      <c r="E44" s="166"/>
      <c r="F44" s="166"/>
      <c r="G44" s="175"/>
      <c r="H44" s="166"/>
      <c r="I44" s="166"/>
      <c r="J44" s="166"/>
      <c r="K44" s="166"/>
      <c r="L44" s="166"/>
    </row>
    <row r="45" spans="2:12" ht="12.75" customHeight="1">
      <c r="B45" s="7"/>
      <c r="C45" s="10"/>
      <c r="D45" s="7"/>
      <c r="E45" s="7"/>
      <c r="F45" s="7"/>
    </row>
    <row r="46" spans="2:12" ht="12.75" customHeight="1">
      <c r="B46" s="1" t="s">
        <v>19</v>
      </c>
      <c r="C46" s="10"/>
      <c r="D46" s="7"/>
      <c r="E46" s="7"/>
      <c r="F46" s="7"/>
    </row>
    <row r="47" spans="2:12" ht="12.75" customHeight="1"/>
    <row r="48" spans="2:12" ht="12.75" customHeight="1"/>
    <row r="49" spans="2:12" ht="12.75" customHeight="1" thickBot="1"/>
    <row r="50" spans="2:12" ht="12.75" customHeight="1">
      <c r="B50" s="157" t="s">
        <v>70</v>
      </c>
      <c r="C50" s="141"/>
      <c r="D50" s="142" t="s">
        <v>2</v>
      </c>
      <c r="E50" s="142" t="s">
        <v>3</v>
      </c>
      <c r="F50" s="142" t="s">
        <v>4</v>
      </c>
      <c r="G50" s="142" t="s">
        <v>5</v>
      </c>
      <c r="H50" s="142" t="s">
        <v>6</v>
      </c>
      <c r="I50" s="176" t="s">
        <v>7</v>
      </c>
      <c r="J50" s="176" t="s">
        <v>8</v>
      </c>
      <c r="K50" s="176" t="s">
        <v>9</v>
      </c>
      <c r="L50" s="142" t="s">
        <v>10</v>
      </c>
    </row>
    <row r="51" spans="2:12" ht="12.75" customHeight="1" thickBot="1">
      <c r="B51" s="125"/>
      <c r="C51" s="183"/>
      <c r="D51" s="143"/>
      <c r="E51" s="143"/>
      <c r="F51" s="143"/>
      <c r="G51" s="143"/>
      <c r="H51" s="143"/>
      <c r="I51" s="177"/>
      <c r="J51" s="177"/>
      <c r="K51" s="177"/>
      <c r="L51" s="143"/>
    </row>
    <row r="52" spans="2:12" ht="12.75" customHeight="1" thickBot="1">
      <c r="B52" s="157" t="s">
        <v>2</v>
      </c>
      <c r="C52" s="11"/>
      <c r="D52" s="178"/>
      <c r="E52" s="166"/>
      <c r="F52" s="166"/>
      <c r="G52" s="166"/>
      <c r="H52" s="166">
        <f>COUNTIF(D52:G53,21)</f>
        <v>0</v>
      </c>
      <c r="I52" s="166">
        <f>SUM(D52:G53)</f>
        <v>0</v>
      </c>
      <c r="J52" s="166">
        <f>SUM(D52:D59)</f>
        <v>0</v>
      </c>
      <c r="K52" s="166">
        <f>SUM(I52-J52)</f>
        <v>0</v>
      </c>
      <c r="L52" s="166"/>
    </row>
    <row r="53" spans="2:12" ht="12.75" customHeight="1" thickBot="1">
      <c r="B53" s="125"/>
      <c r="C53" s="6"/>
      <c r="D53" s="178"/>
      <c r="E53" s="166"/>
      <c r="F53" s="166"/>
      <c r="G53" s="166"/>
      <c r="H53" s="166"/>
      <c r="I53" s="166"/>
      <c r="J53" s="166"/>
      <c r="K53" s="166"/>
      <c r="L53" s="166"/>
    </row>
    <row r="54" spans="2:12" ht="12.75" customHeight="1" thickBot="1">
      <c r="B54" s="142" t="s">
        <v>3</v>
      </c>
      <c r="C54" s="5"/>
      <c r="D54" s="166"/>
      <c r="E54" s="175"/>
      <c r="F54" s="166"/>
      <c r="G54" s="166"/>
      <c r="H54" s="166">
        <f t="shared" ref="H54" si="14">COUNTIF(D54:G55,21)</f>
        <v>0</v>
      </c>
      <c r="I54" s="166">
        <f>SUM(D54:G55)</f>
        <v>0</v>
      </c>
      <c r="J54" s="166">
        <f>SUM(E52:E59)</f>
        <v>0</v>
      </c>
      <c r="K54" s="166">
        <f t="shared" ref="K54" si="15">SUM(I54-J54)</f>
        <v>0</v>
      </c>
      <c r="L54" s="166"/>
    </row>
    <row r="55" spans="2:12" ht="12.75" customHeight="1" thickBot="1">
      <c r="B55" s="143"/>
      <c r="C55" s="6"/>
      <c r="D55" s="166"/>
      <c r="E55" s="175"/>
      <c r="F55" s="166"/>
      <c r="G55" s="166"/>
      <c r="H55" s="166"/>
      <c r="I55" s="166"/>
      <c r="J55" s="166"/>
      <c r="K55" s="166"/>
      <c r="L55" s="166"/>
    </row>
    <row r="56" spans="2:12" ht="12.75" customHeight="1" thickBot="1">
      <c r="B56" s="142" t="s">
        <v>4</v>
      </c>
      <c r="C56" s="11"/>
      <c r="D56" s="166"/>
      <c r="E56" s="166"/>
      <c r="F56" s="175"/>
      <c r="G56" s="166"/>
      <c r="H56" s="166">
        <f t="shared" ref="H56" si="16">COUNTIF(D56:G57,21)</f>
        <v>0</v>
      </c>
      <c r="I56" s="166">
        <f t="shared" ref="I56" si="17">SUM(D56:G57)</f>
        <v>0</v>
      </c>
      <c r="J56" s="166">
        <f>SUM(F52:F59)</f>
        <v>0</v>
      </c>
      <c r="K56" s="166">
        <f t="shared" ref="K56" si="18">SUM(I56-J56)</f>
        <v>0</v>
      </c>
      <c r="L56" s="166"/>
    </row>
    <row r="57" spans="2:12" ht="12.75" customHeight="1" thickBot="1">
      <c r="B57" s="143"/>
      <c r="C57" s="6"/>
      <c r="D57" s="166"/>
      <c r="E57" s="166"/>
      <c r="F57" s="175"/>
      <c r="G57" s="166"/>
      <c r="H57" s="166"/>
      <c r="I57" s="166"/>
      <c r="J57" s="166"/>
      <c r="K57" s="166"/>
      <c r="L57" s="166"/>
    </row>
    <row r="58" spans="2:12" ht="12.75" customHeight="1">
      <c r="B58" s="142" t="s">
        <v>5</v>
      </c>
      <c r="C58" s="11"/>
      <c r="D58" s="142"/>
      <c r="E58" s="142"/>
      <c r="F58" s="142"/>
      <c r="G58" s="215"/>
      <c r="H58" s="142">
        <f t="shared" ref="H58" si="19">COUNTIF(D58:G59,21)</f>
        <v>0</v>
      </c>
      <c r="I58" s="142">
        <f t="shared" ref="I58" si="20">SUM(D58:G59)</f>
        <v>0</v>
      </c>
      <c r="J58" s="142">
        <f>SUM(G52:G59)</f>
        <v>0</v>
      </c>
      <c r="K58" s="142">
        <f t="shared" ref="K58" si="21">SUM(I58-J58)</f>
        <v>0</v>
      </c>
      <c r="L58" s="142"/>
    </row>
    <row r="59" spans="2:12" ht="12.75" customHeight="1" thickBot="1">
      <c r="B59" s="143"/>
      <c r="C59" s="16"/>
      <c r="D59" s="143"/>
      <c r="E59" s="143"/>
      <c r="F59" s="143"/>
      <c r="G59" s="216"/>
      <c r="H59" s="143"/>
      <c r="I59" s="143"/>
      <c r="J59" s="143"/>
      <c r="K59" s="143"/>
      <c r="L59" s="143"/>
    </row>
    <row r="60" spans="2:12" ht="12.75" customHeight="1">
      <c r="B60" s="7"/>
      <c r="C60" s="10"/>
      <c r="D60" s="7"/>
      <c r="E60" s="7"/>
      <c r="F60" s="7"/>
    </row>
    <row r="61" spans="2:12" ht="12.75" customHeight="1">
      <c r="B61" s="1" t="s">
        <v>19</v>
      </c>
      <c r="C61" s="10"/>
      <c r="D61" s="7"/>
      <c r="E61" s="7"/>
      <c r="F61" s="7"/>
    </row>
    <row r="62" spans="2:12" ht="12.75" customHeight="1"/>
    <row r="63" spans="2:12" ht="12.75" customHeight="1">
      <c r="C63" s="7"/>
      <c r="D63" s="7"/>
      <c r="E63" s="7"/>
      <c r="F63" s="7"/>
      <c r="G63" s="7"/>
      <c r="H63" s="7"/>
      <c r="I63" s="7"/>
      <c r="J63" s="7"/>
      <c r="K63" s="7"/>
    </row>
    <row r="64" spans="2:12" ht="12.75" customHeight="1">
      <c r="C64" s="7"/>
      <c r="D64" s="7"/>
      <c r="E64" s="7"/>
      <c r="F64" s="7"/>
      <c r="G64" s="7"/>
      <c r="H64" s="7"/>
      <c r="I64" s="7"/>
      <c r="J64" s="7"/>
      <c r="K64" s="7"/>
    </row>
    <row r="65" spans="2:12" ht="12.75" customHeight="1" thickBot="1">
      <c r="C65" s="7"/>
      <c r="D65" s="7"/>
      <c r="E65" s="7"/>
      <c r="F65" s="7"/>
      <c r="G65" s="7"/>
      <c r="H65" s="7"/>
      <c r="I65" s="7"/>
      <c r="J65" s="7"/>
      <c r="K65" s="7"/>
    </row>
    <row r="66" spans="2:12" ht="12.75" customHeight="1">
      <c r="B66" s="167" t="str">
        <f>B1</f>
        <v>MIXED LEAGUE 'B' RESULTS - JUNE 2017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9"/>
    </row>
    <row r="67" spans="2:12" ht="13.5" customHeight="1" thickBot="1">
      <c r="B67" s="170"/>
      <c r="C67" s="171"/>
      <c r="D67" s="171"/>
      <c r="E67" s="171"/>
      <c r="F67" s="171"/>
      <c r="G67" s="171"/>
      <c r="H67" s="171"/>
      <c r="I67" s="171"/>
      <c r="J67" s="171"/>
      <c r="K67" s="171"/>
      <c r="L67" s="172"/>
    </row>
    <row r="68" spans="2:12" ht="13.5" thickBot="1"/>
    <row r="69" spans="2:12" ht="12.75" customHeight="1">
      <c r="B69" s="162" t="s">
        <v>71</v>
      </c>
      <c r="C69" s="163"/>
    </row>
    <row r="70" spans="2:12" ht="12.75" customHeight="1" thickBot="1">
      <c r="B70" s="164"/>
      <c r="C70" s="165"/>
    </row>
    <row r="71" spans="2:12" ht="7.5" customHeight="1" thickBot="1"/>
    <row r="72" spans="2:12">
      <c r="B72" s="142" t="s">
        <v>2</v>
      </c>
      <c r="C72" s="63" t="s">
        <v>53</v>
      </c>
      <c r="D72" s="142" t="s">
        <v>72</v>
      </c>
      <c r="E72" s="142" t="s">
        <v>46</v>
      </c>
      <c r="F72" s="142" t="s">
        <v>73</v>
      </c>
      <c r="G72" s="211" t="s">
        <v>64</v>
      </c>
      <c r="H72" s="204"/>
      <c r="I72" s="213" t="s">
        <v>255</v>
      </c>
    </row>
    <row r="73" spans="2:12" ht="13.5" thickBot="1">
      <c r="B73" s="143"/>
      <c r="C73" s="62" t="s">
        <v>252</v>
      </c>
      <c r="D73" s="143"/>
      <c r="E73" s="143"/>
      <c r="F73" s="143"/>
      <c r="G73" s="214" t="s">
        <v>253</v>
      </c>
      <c r="H73" s="206"/>
      <c r="I73" s="143"/>
      <c r="L73" s="31"/>
    </row>
    <row r="74" spans="2:12" ht="7.5" customHeight="1" thickBot="1">
      <c r="B74" s="17"/>
      <c r="D74" s="18"/>
      <c r="F74" s="18"/>
      <c r="L74" s="31"/>
    </row>
    <row r="75" spans="2:12">
      <c r="B75" s="157" t="s">
        <v>3</v>
      </c>
      <c r="C75" s="63" t="s">
        <v>60</v>
      </c>
      <c r="D75" s="141" t="s">
        <v>74</v>
      </c>
      <c r="E75" s="142" t="s">
        <v>46</v>
      </c>
      <c r="F75" s="142" t="s">
        <v>75</v>
      </c>
      <c r="G75" s="211" t="s">
        <v>51</v>
      </c>
      <c r="H75" s="204"/>
      <c r="I75" s="146" t="s">
        <v>254</v>
      </c>
      <c r="L75" s="31"/>
    </row>
    <row r="76" spans="2:12" ht="13.5" thickBot="1">
      <c r="B76" s="125"/>
      <c r="C76" s="64" t="s">
        <v>61</v>
      </c>
      <c r="D76" s="132"/>
      <c r="E76" s="143"/>
      <c r="F76" s="143"/>
      <c r="G76" s="212" t="s">
        <v>27</v>
      </c>
      <c r="H76" s="210"/>
      <c r="I76" s="143"/>
      <c r="L76" s="31"/>
    </row>
    <row r="77" spans="2:12" ht="7.5" customHeight="1" thickBot="1">
      <c r="B77" s="17"/>
      <c r="C77" s="32"/>
      <c r="D77" s="18"/>
      <c r="F77" s="18"/>
      <c r="L77" s="31"/>
    </row>
    <row r="78" spans="2:12">
      <c r="B78" s="157" t="s">
        <v>4</v>
      </c>
      <c r="C78" s="33"/>
      <c r="D78" s="141" t="s">
        <v>76</v>
      </c>
      <c r="E78" s="142" t="s">
        <v>46</v>
      </c>
      <c r="F78" s="142" t="s">
        <v>77</v>
      </c>
      <c r="G78" s="23"/>
      <c r="H78" s="24"/>
      <c r="I78" s="154"/>
      <c r="L78" s="31"/>
    </row>
    <row r="79" spans="2:12" ht="13.5" thickBot="1">
      <c r="B79" s="125"/>
      <c r="C79" s="34"/>
      <c r="D79" s="132"/>
      <c r="E79" s="143"/>
      <c r="F79" s="143"/>
      <c r="G79" s="25"/>
      <c r="H79" s="26"/>
      <c r="I79" s="143"/>
      <c r="L79" s="31"/>
    </row>
    <row r="80" spans="2:12" ht="7.5" customHeight="1" thickBot="1">
      <c r="B80" s="17"/>
      <c r="D80" s="18"/>
      <c r="F80" s="18"/>
      <c r="L80" s="31"/>
    </row>
    <row r="81" spans="2:12">
      <c r="B81" s="142" t="s">
        <v>5</v>
      </c>
      <c r="C81" s="11"/>
      <c r="D81" s="151" t="s">
        <v>78</v>
      </c>
      <c r="E81" s="142" t="s">
        <v>46</v>
      </c>
      <c r="F81" s="142" t="s">
        <v>79</v>
      </c>
      <c r="G81" s="203"/>
      <c r="H81" s="204"/>
      <c r="I81" s="142"/>
      <c r="L81" s="31"/>
    </row>
    <row r="82" spans="2:12" ht="13.5" thickBot="1">
      <c r="B82" s="143"/>
      <c r="C82" s="16"/>
      <c r="D82" s="145"/>
      <c r="E82" s="143"/>
      <c r="F82" s="143"/>
      <c r="G82" s="205"/>
      <c r="H82" s="206"/>
      <c r="I82" s="143"/>
      <c r="L82" s="31"/>
    </row>
    <row r="83" spans="2:12" ht="7.5" customHeight="1">
      <c r="B83" s="17"/>
      <c r="D83" s="18"/>
      <c r="F83" s="18"/>
      <c r="L83" s="31"/>
    </row>
    <row r="84" spans="2:12" ht="13.5" thickBot="1"/>
    <row r="85" spans="2:12" ht="12.75" customHeight="1">
      <c r="B85" s="162" t="s">
        <v>80</v>
      </c>
      <c r="C85" s="163"/>
    </row>
    <row r="86" spans="2:12" ht="7.5" customHeight="1" thickBot="1">
      <c r="B86" s="164"/>
      <c r="C86" s="165"/>
    </row>
    <row r="87" spans="2:12" ht="13.5" thickBot="1"/>
    <row r="88" spans="2:12" ht="12.75" customHeight="1">
      <c r="B88" s="157">
        <v>1</v>
      </c>
      <c r="C88" s="11"/>
      <c r="D88" s="207" t="s">
        <v>2</v>
      </c>
      <c r="E88" s="142" t="s">
        <v>46</v>
      </c>
      <c r="F88" s="142" t="s">
        <v>3</v>
      </c>
      <c r="G88" s="203"/>
      <c r="H88" s="204"/>
      <c r="I88" s="142"/>
    </row>
    <row r="89" spans="2:12" ht="17.25" customHeight="1" thickBot="1">
      <c r="B89" s="125"/>
      <c r="C89" s="6"/>
      <c r="D89" s="208"/>
      <c r="E89" s="143"/>
      <c r="F89" s="143"/>
      <c r="G89" s="209"/>
      <c r="H89" s="210"/>
      <c r="I89" s="143"/>
    </row>
    <row r="90" spans="2:12" ht="13.5" thickBot="1">
      <c r="B90" s="17"/>
    </row>
    <row r="91" spans="2:12">
      <c r="B91" s="142">
        <v>2</v>
      </c>
      <c r="C91" s="33"/>
      <c r="D91" s="151" t="s">
        <v>4</v>
      </c>
      <c r="E91" s="142" t="s">
        <v>46</v>
      </c>
      <c r="F91" s="142" t="s">
        <v>5</v>
      </c>
      <c r="G91" s="203"/>
      <c r="H91" s="204"/>
      <c r="I91" s="142"/>
    </row>
    <row r="92" spans="2:12" ht="13.5" thickBot="1">
      <c r="B92" s="143"/>
      <c r="C92" s="34"/>
      <c r="D92" s="145"/>
      <c r="E92" s="143"/>
      <c r="F92" s="143"/>
      <c r="G92" s="205"/>
      <c r="H92" s="206"/>
      <c r="I92" s="143"/>
    </row>
    <row r="93" spans="2:12">
      <c r="B93" s="7"/>
      <c r="C93" s="8"/>
      <c r="D93" s="21"/>
      <c r="E93" s="7"/>
      <c r="F93" s="7"/>
      <c r="G93" s="22"/>
      <c r="H93" s="10"/>
      <c r="I93" s="7"/>
    </row>
    <row r="94" spans="2:12" ht="13.5" thickBot="1">
      <c r="B94" s="7"/>
      <c r="C94" s="8"/>
      <c r="D94" s="21"/>
      <c r="E94" s="7"/>
      <c r="F94" s="7"/>
      <c r="G94" s="22"/>
      <c r="H94" s="10"/>
      <c r="I94" s="7"/>
    </row>
    <row r="95" spans="2:12">
      <c r="B95" s="162" t="s">
        <v>81</v>
      </c>
      <c r="C95" s="163"/>
    </row>
    <row r="96" spans="2:12" ht="13.5" customHeight="1" thickBot="1">
      <c r="B96" s="164"/>
      <c r="C96" s="165"/>
    </row>
    <row r="97" spans="2:12" ht="12.75" customHeight="1" thickBot="1"/>
    <row r="98" spans="2:12" ht="13.5" customHeight="1">
      <c r="B98" s="142">
        <v>1</v>
      </c>
      <c r="C98" s="63" t="s">
        <v>51</v>
      </c>
      <c r="D98" s="142" t="s">
        <v>46</v>
      </c>
      <c r="E98" s="199" t="s">
        <v>53</v>
      </c>
      <c r="F98" s="200"/>
      <c r="G98" s="139" t="s">
        <v>256</v>
      </c>
      <c r="H98" s="140"/>
      <c r="I98" s="141"/>
    </row>
    <row r="99" spans="2:12" ht="13.5" customHeight="1" thickBot="1">
      <c r="B99" s="143"/>
      <c r="C99" s="62" t="s">
        <v>27</v>
      </c>
      <c r="D99" s="143"/>
      <c r="E99" s="201" t="s">
        <v>252</v>
      </c>
      <c r="F99" s="202"/>
      <c r="G99" s="125"/>
      <c r="H99" s="127"/>
      <c r="I99" s="132"/>
    </row>
    <row r="100" spans="2:12" ht="12.75" customHeight="1"/>
    <row r="101" spans="2:12" ht="13.5" customHeight="1" thickBot="1"/>
    <row r="102" spans="2:12" ht="15.75" customHeight="1">
      <c r="B102" s="114" t="s">
        <v>48</v>
      </c>
      <c r="C102" s="115"/>
      <c r="D102" s="115"/>
      <c r="E102" s="115"/>
      <c r="F102" s="115"/>
      <c r="G102" s="115"/>
      <c r="H102" s="115"/>
      <c r="I102" s="115"/>
      <c r="J102" s="115"/>
      <c r="K102" s="115"/>
      <c r="L102" s="116"/>
    </row>
    <row r="103" spans="2:12" ht="17.25" customHeight="1" thickBot="1">
      <c r="B103" s="117"/>
      <c r="C103" s="118"/>
      <c r="D103" s="118"/>
      <c r="E103" s="118"/>
      <c r="F103" s="118"/>
      <c r="G103" s="118"/>
      <c r="H103" s="118"/>
      <c r="I103" s="118"/>
      <c r="J103" s="118"/>
      <c r="K103" s="118"/>
      <c r="L103" s="119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10"/>
    </row>
    <row r="131" spans="1:1" ht="13.5" customHeight="1">
      <c r="A131" s="10"/>
    </row>
  </sheetData>
  <sheetProtection password="DEF3" sheet="1" objects="1" scenarios="1" selectLockedCells="1"/>
  <mergeCells count="283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13:B14"/>
    <mergeCell ref="D13:D14"/>
    <mergeCell ref="E13:E14"/>
    <mergeCell ref="F13:F14"/>
    <mergeCell ref="G13:G14"/>
    <mergeCell ref="H13:H14"/>
    <mergeCell ref="I13:I14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B9:B10"/>
    <mergeCell ref="D9:D10"/>
    <mergeCell ref="E9:E10"/>
    <mergeCell ref="F9:F10"/>
    <mergeCell ref="G9:G10"/>
    <mergeCell ref="H9:H10"/>
    <mergeCell ref="I9:I10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H15:H16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H22:H23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H26:H27"/>
    <mergeCell ref="I30:I31"/>
    <mergeCell ref="J30:J31"/>
    <mergeCell ref="K30:K31"/>
    <mergeCell ref="L30:L31"/>
    <mergeCell ref="M30:M31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30:H31"/>
    <mergeCell ref="H35:H36"/>
    <mergeCell ref="I35:I36"/>
    <mergeCell ref="J35:J36"/>
    <mergeCell ref="K35:K36"/>
    <mergeCell ref="L35:L36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H54:H55"/>
    <mergeCell ref="I54:I55"/>
    <mergeCell ref="J54:J55"/>
    <mergeCell ref="K54:K55"/>
    <mergeCell ref="L50:L51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4:L55"/>
    <mergeCell ref="B56:B57"/>
    <mergeCell ref="D56:D57"/>
    <mergeCell ref="E56:E57"/>
    <mergeCell ref="F56:F57"/>
    <mergeCell ref="G56:G57"/>
    <mergeCell ref="K58:K59"/>
    <mergeCell ref="L58:L59"/>
    <mergeCell ref="B66:L67"/>
    <mergeCell ref="H56:H57"/>
    <mergeCell ref="I56:I57"/>
    <mergeCell ref="J56:J57"/>
    <mergeCell ref="K56:K57"/>
    <mergeCell ref="L56:L57"/>
    <mergeCell ref="B58:B59"/>
    <mergeCell ref="D58:D59"/>
    <mergeCell ref="E58:E59"/>
    <mergeCell ref="F58:F59"/>
    <mergeCell ref="G58:G59"/>
    <mergeCell ref="B54:B55"/>
    <mergeCell ref="D54:D55"/>
    <mergeCell ref="E54:E55"/>
    <mergeCell ref="F54:F55"/>
    <mergeCell ref="G54:G55"/>
    <mergeCell ref="B69:C70"/>
    <mergeCell ref="B72:B73"/>
    <mergeCell ref="D72:D73"/>
    <mergeCell ref="E72:E73"/>
    <mergeCell ref="F72:F73"/>
    <mergeCell ref="G72:H72"/>
    <mergeCell ref="H58:H59"/>
    <mergeCell ref="I58:I59"/>
    <mergeCell ref="J58:J59"/>
    <mergeCell ref="I72:I73"/>
    <mergeCell ref="G73:H73"/>
    <mergeCell ref="B75:B76"/>
    <mergeCell ref="D75:D76"/>
    <mergeCell ref="E75:E76"/>
    <mergeCell ref="F75:F76"/>
    <mergeCell ref="G75:H75"/>
    <mergeCell ref="I75:I76"/>
    <mergeCell ref="G76:H76"/>
    <mergeCell ref="B78:B79"/>
    <mergeCell ref="D78:D79"/>
    <mergeCell ref="E78:E79"/>
    <mergeCell ref="F78:F79"/>
    <mergeCell ref="I78:I79"/>
    <mergeCell ref="B81:B82"/>
    <mergeCell ref="D81:D82"/>
    <mergeCell ref="E81:E82"/>
    <mergeCell ref="F81:F82"/>
    <mergeCell ref="G81:H81"/>
    <mergeCell ref="I81:I82"/>
    <mergeCell ref="G82:H82"/>
    <mergeCell ref="B85:C86"/>
    <mergeCell ref="B88:B89"/>
    <mergeCell ref="D88:D89"/>
    <mergeCell ref="E88:E89"/>
    <mergeCell ref="F88:F89"/>
    <mergeCell ref="G88:H88"/>
    <mergeCell ref="I88:I89"/>
    <mergeCell ref="G89:H89"/>
    <mergeCell ref="B102:L103"/>
    <mergeCell ref="B95:C96"/>
    <mergeCell ref="B98:B99"/>
    <mergeCell ref="D98:D99"/>
    <mergeCell ref="E98:F98"/>
    <mergeCell ref="G98:I99"/>
    <mergeCell ref="E99:F99"/>
    <mergeCell ref="B91:B92"/>
    <mergeCell ref="D91:D92"/>
    <mergeCell ref="E91:E92"/>
    <mergeCell ref="F91:F92"/>
    <mergeCell ref="G91:H91"/>
    <mergeCell ref="I91:I92"/>
    <mergeCell ref="G92:H92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1"/>
  <sheetViews>
    <sheetView topLeftCell="B1" workbookViewId="0">
      <pane ySplit="2" topLeftCell="A24" activePane="bottomLeft" state="frozen"/>
      <selection activeCell="D123" sqref="D123"/>
      <selection pane="bottomLeft" activeCell="D123" sqref="D123"/>
    </sheetView>
  </sheetViews>
  <sheetFormatPr defaultRowHeight="12.75"/>
  <cols>
    <col min="1" max="1" width="1.42578125" style="1" customWidth="1"/>
    <col min="2" max="2" width="3.5703125" style="1" customWidth="1"/>
    <col min="3" max="3" width="19.42578125" style="1" customWidth="1"/>
    <col min="4" max="13" width="7.5703125" style="1" customWidth="1"/>
    <col min="14" max="16384" width="9.140625" style="1"/>
  </cols>
  <sheetData>
    <row r="1" spans="2:13" ht="11.25" customHeight="1">
      <c r="B1" s="167" t="s">
        <v>82</v>
      </c>
      <c r="C1" s="168"/>
      <c r="D1" s="168"/>
      <c r="E1" s="168"/>
      <c r="F1" s="168"/>
      <c r="G1" s="168"/>
      <c r="H1" s="168"/>
      <c r="I1" s="168"/>
      <c r="J1" s="169"/>
      <c r="K1" s="168"/>
      <c r="L1" s="169"/>
    </row>
    <row r="2" spans="2:13" ht="12" customHeight="1" thickBot="1">
      <c r="B2" s="170"/>
      <c r="C2" s="171"/>
      <c r="D2" s="171"/>
      <c r="E2" s="171"/>
      <c r="F2" s="171"/>
      <c r="G2" s="171"/>
      <c r="H2" s="171"/>
      <c r="I2" s="171"/>
      <c r="J2" s="172"/>
      <c r="K2" s="171"/>
      <c r="L2" s="172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157" t="s">
        <v>50</v>
      </c>
      <c r="C5" s="141"/>
      <c r="D5" s="142" t="s">
        <v>2</v>
      </c>
      <c r="E5" s="142" t="s">
        <v>3</v>
      </c>
      <c r="F5" s="142" t="s">
        <v>4</v>
      </c>
      <c r="G5" s="142" t="s">
        <v>5</v>
      </c>
      <c r="H5" s="142" t="s">
        <v>30</v>
      </c>
      <c r="I5" s="142" t="s">
        <v>6</v>
      </c>
      <c r="J5" s="176" t="s">
        <v>7</v>
      </c>
      <c r="K5" s="176" t="s">
        <v>8</v>
      </c>
      <c r="L5" s="176" t="s">
        <v>9</v>
      </c>
      <c r="M5" s="142" t="s">
        <v>10</v>
      </c>
    </row>
    <row r="6" spans="2:13" ht="12.75" customHeight="1" thickBot="1">
      <c r="B6" s="125"/>
      <c r="C6" s="183"/>
      <c r="D6" s="143"/>
      <c r="E6" s="143"/>
      <c r="F6" s="143"/>
      <c r="G6" s="143"/>
      <c r="H6" s="143"/>
      <c r="I6" s="143"/>
      <c r="J6" s="177"/>
      <c r="K6" s="177"/>
      <c r="L6" s="177"/>
      <c r="M6" s="143"/>
    </row>
    <row r="7" spans="2:13" ht="12.75" customHeight="1" thickBot="1">
      <c r="B7" s="157" t="s">
        <v>2</v>
      </c>
      <c r="C7" s="29" t="s">
        <v>83</v>
      </c>
      <c r="D7" s="178"/>
      <c r="E7" s="166">
        <v>21</v>
      </c>
      <c r="F7" s="166">
        <v>21</v>
      </c>
      <c r="G7" s="166">
        <v>21</v>
      </c>
      <c r="H7" s="166">
        <v>21</v>
      </c>
      <c r="I7" s="166">
        <f>COUNTIF(D7:H8,21)</f>
        <v>4</v>
      </c>
      <c r="J7" s="166">
        <f>SUM(D7:H8)</f>
        <v>84</v>
      </c>
      <c r="K7" s="166">
        <f>SUM(D7:D16)</f>
        <v>46</v>
      </c>
      <c r="L7" s="166">
        <f>SUM(J7-K7)</f>
        <v>38</v>
      </c>
      <c r="M7" s="166">
        <v>1</v>
      </c>
    </row>
    <row r="8" spans="2:13" ht="12.75" customHeight="1" thickBot="1">
      <c r="B8" s="125"/>
      <c r="C8" s="5" t="s">
        <v>84</v>
      </c>
      <c r="D8" s="178"/>
      <c r="E8" s="166"/>
      <c r="F8" s="166"/>
      <c r="G8" s="166"/>
      <c r="H8" s="166"/>
      <c r="I8" s="166"/>
      <c r="J8" s="166"/>
      <c r="K8" s="166"/>
      <c r="L8" s="166"/>
      <c r="M8" s="166"/>
    </row>
    <row r="9" spans="2:13" ht="12.75" customHeight="1" thickBot="1">
      <c r="B9" s="157" t="s">
        <v>3</v>
      </c>
      <c r="C9" s="11" t="s">
        <v>85</v>
      </c>
      <c r="D9" s="131">
        <v>13</v>
      </c>
      <c r="E9" s="175"/>
      <c r="F9" s="166">
        <v>21</v>
      </c>
      <c r="G9" s="166">
        <v>21</v>
      </c>
      <c r="H9" s="166">
        <v>10</v>
      </c>
      <c r="I9" s="166">
        <f>COUNTIF(D9:H10,21)</f>
        <v>2</v>
      </c>
      <c r="J9" s="166">
        <f>SUM(D9:H10)</f>
        <v>65</v>
      </c>
      <c r="K9" s="166">
        <f>SUM(E7:E16)</f>
        <v>69</v>
      </c>
      <c r="L9" s="166">
        <f t="shared" ref="L9" si="0">SUM(J9-K9)</f>
        <v>-4</v>
      </c>
      <c r="M9" s="166">
        <v>3</v>
      </c>
    </row>
    <row r="10" spans="2:13" ht="12.75" customHeight="1" thickBot="1">
      <c r="B10" s="125"/>
      <c r="C10" s="5" t="s">
        <v>86</v>
      </c>
      <c r="D10" s="131"/>
      <c r="E10" s="175"/>
      <c r="F10" s="166"/>
      <c r="G10" s="166"/>
      <c r="H10" s="166"/>
      <c r="I10" s="166"/>
      <c r="J10" s="166"/>
      <c r="K10" s="166"/>
      <c r="L10" s="166"/>
      <c r="M10" s="166"/>
    </row>
    <row r="11" spans="2:13" ht="12.75" customHeight="1" thickBot="1">
      <c r="B11" s="157" t="s">
        <v>4</v>
      </c>
      <c r="C11" s="29" t="s">
        <v>87</v>
      </c>
      <c r="D11" s="131">
        <v>10</v>
      </c>
      <c r="E11" s="166">
        <v>18</v>
      </c>
      <c r="F11" s="175"/>
      <c r="G11" s="166">
        <v>21</v>
      </c>
      <c r="H11" s="166">
        <v>14</v>
      </c>
      <c r="I11" s="166">
        <f>COUNTIF(D11:H12,21)</f>
        <v>1</v>
      </c>
      <c r="J11" s="166">
        <f>SUM(D11:H12)</f>
        <v>63</v>
      </c>
      <c r="K11" s="166">
        <f>SUM(F7:F16)</f>
        <v>82</v>
      </c>
      <c r="L11" s="166">
        <f t="shared" ref="L11" si="1">SUM(J11-K11)</f>
        <v>-19</v>
      </c>
      <c r="M11" s="166">
        <v>4</v>
      </c>
    </row>
    <row r="12" spans="2:13" ht="12.75" customHeight="1" thickBot="1">
      <c r="B12" s="125"/>
      <c r="C12" s="14" t="s">
        <v>88</v>
      </c>
      <c r="D12" s="131"/>
      <c r="E12" s="166"/>
      <c r="F12" s="175"/>
      <c r="G12" s="166"/>
      <c r="H12" s="166"/>
      <c r="I12" s="166"/>
      <c r="J12" s="166"/>
      <c r="K12" s="166"/>
      <c r="L12" s="166"/>
      <c r="M12" s="166"/>
    </row>
    <row r="13" spans="2:13" ht="12.75" customHeight="1" thickBot="1">
      <c r="B13" s="157" t="s">
        <v>5</v>
      </c>
      <c r="C13" s="12" t="s">
        <v>89</v>
      </c>
      <c r="D13" s="131">
        <v>6</v>
      </c>
      <c r="E13" s="166">
        <v>9</v>
      </c>
      <c r="F13" s="166">
        <v>19</v>
      </c>
      <c r="G13" s="175"/>
      <c r="H13" s="173">
        <v>13</v>
      </c>
      <c r="I13" s="166">
        <f>COUNTIF(D13:H14,21)</f>
        <v>0</v>
      </c>
      <c r="J13" s="166">
        <f>SUM(D13:H14)</f>
        <v>47</v>
      </c>
      <c r="K13" s="166">
        <f>SUM(G7:G16)</f>
        <v>84</v>
      </c>
      <c r="L13" s="166">
        <f t="shared" ref="L13" si="2">SUM(J13-K13)</f>
        <v>-37</v>
      </c>
      <c r="M13" s="166">
        <v>5</v>
      </c>
    </row>
    <row r="14" spans="2:13" ht="12.75" customHeight="1" thickBot="1">
      <c r="B14" s="125"/>
      <c r="C14" s="4" t="s">
        <v>90</v>
      </c>
      <c r="D14" s="131"/>
      <c r="E14" s="166"/>
      <c r="F14" s="166"/>
      <c r="G14" s="175"/>
      <c r="H14" s="173"/>
      <c r="I14" s="166"/>
      <c r="J14" s="166"/>
      <c r="K14" s="166"/>
      <c r="L14" s="166"/>
      <c r="M14" s="166"/>
    </row>
    <row r="15" spans="2:13" ht="12.75" customHeight="1" thickBot="1">
      <c r="B15" s="157" t="s">
        <v>30</v>
      </c>
      <c r="C15" s="5" t="s">
        <v>91</v>
      </c>
      <c r="D15" s="131">
        <v>17</v>
      </c>
      <c r="E15" s="166">
        <v>21</v>
      </c>
      <c r="F15" s="166">
        <v>21</v>
      </c>
      <c r="G15" s="173">
        <v>21</v>
      </c>
      <c r="H15" s="174"/>
      <c r="I15" s="166">
        <f>COUNTIF(D15:H16,21)</f>
        <v>3</v>
      </c>
      <c r="J15" s="166">
        <f>SUM(D15:H16)</f>
        <v>80</v>
      </c>
      <c r="K15" s="166">
        <f>SUM(H7:H16)</f>
        <v>58</v>
      </c>
      <c r="L15" s="166">
        <f>SUM(J15-K15)</f>
        <v>22</v>
      </c>
      <c r="M15" s="166">
        <v>2</v>
      </c>
    </row>
    <row r="16" spans="2:13" ht="12.75" customHeight="1" thickBot="1">
      <c r="B16" s="125"/>
      <c r="C16" s="6" t="s">
        <v>25</v>
      </c>
      <c r="D16" s="131"/>
      <c r="E16" s="166"/>
      <c r="F16" s="166"/>
      <c r="G16" s="173"/>
      <c r="H16" s="174"/>
      <c r="I16" s="166"/>
      <c r="J16" s="166"/>
      <c r="K16" s="166"/>
      <c r="L16" s="166"/>
      <c r="M16" s="166"/>
    </row>
    <row r="17" spans="2:13" ht="12.75" customHeight="1">
      <c r="C17" s="10"/>
      <c r="D17" s="7"/>
      <c r="E17" s="7"/>
      <c r="F17" s="7"/>
    </row>
    <row r="18" spans="2:13" ht="12.75" customHeight="1">
      <c r="B18" s="15" t="s">
        <v>41</v>
      </c>
      <c r="C18" s="10"/>
      <c r="D18" s="7"/>
      <c r="E18" s="7"/>
      <c r="F18" s="7"/>
    </row>
    <row r="19" spans="2:13" ht="12.75" customHeight="1" thickBot="1"/>
    <row r="20" spans="2:13" ht="12.75" customHeight="1">
      <c r="B20" s="157" t="s">
        <v>59</v>
      </c>
      <c r="C20" s="141"/>
      <c r="D20" s="142" t="s">
        <v>2</v>
      </c>
      <c r="E20" s="142" t="s">
        <v>3</v>
      </c>
      <c r="F20" s="142" t="s">
        <v>4</v>
      </c>
      <c r="G20" s="142" t="s">
        <v>5</v>
      </c>
      <c r="H20" s="142" t="s">
        <v>30</v>
      </c>
      <c r="I20" s="142" t="s">
        <v>6</v>
      </c>
      <c r="J20" s="176" t="s">
        <v>7</v>
      </c>
      <c r="K20" s="176" t="s">
        <v>8</v>
      </c>
      <c r="L20" s="176" t="s">
        <v>9</v>
      </c>
      <c r="M20" s="142" t="s">
        <v>10</v>
      </c>
    </row>
    <row r="21" spans="2:13" ht="12.75" customHeight="1" thickBot="1">
      <c r="B21" s="125"/>
      <c r="C21" s="183"/>
      <c r="D21" s="143"/>
      <c r="E21" s="143"/>
      <c r="F21" s="143"/>
      <c r="G21" s="143"/>
      <c r="H21" s="143"/>
      <c r="I21" s="143"/>
      <c r="J21" s="177"/>
      <c r="K21" s="177"/>
      <c r="L21" s="177"/>
      <c r="M21" s="143"/>
    </row>
    <row r="22" spans="2:13" ht="12.75" customHeight="1" thickBot="1">
      <c r="B22" s="157" t="s">
        <v>2</v>
      </c>
      <c r="C22" s="29" t="s">
        <v>92</v>
      </c>
      <c r="D22" s="178"/>
      <c r="E22" s="166">
        <v>21</v>
      </c>
      <c r="F22" s="166">
        <v>21</v>
      </c>
      <c r="G22" s="166">
        <v>21</v>
      </c>
      <c r="H22" s="166">
        <v>0</v>
      </c>
      <c r="I22" s="166">
        <f>COUNTIF(D22:H23,21)</f>
        <v>3</v>
      </c>
      <c r="J22" s="166">
        <f>SUM(D22:H23)</f>
        <v>63</v>
      </c>
      <c r="K22" s="166">
        <f>SUM(D22:D31)</f>
        <v>38</v>
      </c>
      <c r="L22" s="166">
        <f>SUM(J22-K22)</f>
        <v>25</v>
      </c>
      <c r="M22" s="166">
        <v>1</v>
      </c>
    </row>
    <row r="23" spans="2:13" ht="12.75" customHeight="1" thickBot="1">
      <c r="B23" s="125"/>
      <c r="C23" s="12" t="s">
        <v>11</v>
      </c>
      <c r="D23" s="178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2:13" ht="12.75" customHeight="1" thickBot="1">
      <c r="B24" s="157" t="s">
        <v>3</v>
      </c>
      <c r="C24" s="11" t="s">
        <v>93</v>
      </c>
      <c r="D24" s="131">
        <v>13</v>
      </c>
      <c r="E24" s="175"/>
      <c r="F24" s="166">
        <v>21</v>
      </c>
      <c r="G24" s="166">
        <v>21</v>
      </c>
      <c r="H24" s="166">
        <v>0</v>
      </c>
      <c r="I24" s="166">
        <f>COUNTIF(D24:H25,21)</f>
        <v>2</v>
      </c>
      <c r="J24" s="166">
        <f>SUM(D24:H25)</f>
        <v>55</v>
      </c>
      <c r="K24" s="166">
        <f>SUM(E22:E31)</f>
        <v>51</v>
      </c>
      <c r="L24" s="166">
        <f t="shared" ref="L24" si="3">SUM(J24-K24)</f>
        <v>4</v>
      </c>
      <c r="M24" s="166">
        <v>2</v>
      </c>
    </row>
    <row r="25" spans="2:13" ht="12.75" customHeight="1" thickBot="1">
      <c r="B25" s="125"/>
      <c r="C25" s="30" t="s">
        <v>21</v>
      </c>
      <c r="D25" s="131"/>
      <c r="E25" s="175"/>
      <c r="F25" s="166"/>
      <c r="G25" s="166"/>
      <c r="H25" s="166"/>
      <c r="I25" s="166"/>
      <c r="J25" s="166"/>
      <c r="K25" s="166"/>
      <c r="L25" s="166"/>
      <c r="M25" s="166"/>
    </row>
    <row r="26" spans="2:13" ht="12.75" customHeight="1" thickBot="1">
      <c r="B26" s="157" t="s">
        <v>4</v>
      </c>
      <c r="C26" s="13" t="s">
        <v>94</v>
      </c>
      <c r="D26" s="131">
        <v>12</v>
      </c>
      <c r="E26" s="166">
        <v>14</v>
      </c>
      <c r="F26" s="175"/>
      <c r="G26" s="166">
        <v>21</v>
      </c>
      <c r="H26" s="166">
        <v>0</v>
      </c>
      <c r="I26" s="166">
        <f>COUNTIF(D26:H27,21)</f>
        <v>1</v>
      </c>
      <c r="J26" s="166">
        <f>SUM(D26:H27)</f>
        <v>47</v>
      </c>
      <c r="K26" s="166">
        <f>SUM(F22:F31)</f>
        <v>55</v>
      </c>
      <c r="L26" s="166">
        <f t="shared" ref="L26" si="4">SUM(J26-K26)</f>
        <v>-8</v>
      </c>
      <c r="M26" s="166">
        <v>3</v>
      </c>
    </row>
    <row r="27" spans="2:13" ht="12.75" customHeight="1" thickBot="1">
      <c r="B27" s="125"/>
      <c r="C27" s="14" t="s">
        <v>15</v>
      </c>
      <c r="D27" s="131"/>
      <c r="E27" s="166"/>
      <c r="F27" s="175"/>
      <c r="G27" s="166"/>
      <c r="H27" s="166"/>
      <c r="I27" s="166"/>
      <c r="J27" s="166"/>
      <c r="K27" s="166"/>
      <c r="L27" s="166"/>
      <c r="M27" s="166"/>
    </row>
    <row r="28" spans="2:13" ht="12.75" customHeight="1" thickBot="1">
      <c r="B28" s="157" t="s">
        <v>5</v>
      </c>
      <c r="C28" s="5" t="s">
        <v>95</v>
      </c>
      <c r="D28" s="131">
        <v>13</v>
      </c>
      <c r="E28" s="166">
        <v>16</v>
      </c>
      <c r="F28" s="166">
        <v>13</v>
      </c>
      <c r="G28" s="175"/>
      <c r="H28" s="173">
        <v>0</v>
      </c>
      <c r="I28" s="166">
        <f>COUNTIF(D28:H29,21)</f>
        <v>0</v>
      </c>
      <c r="J28" s="166">
        <f>SUM(D28:H29)</f>
        <v>42</v>
      </c>
      <c r="K28" s="166">
        <f>SUM(G22:G31)</f>
        <v>63</v>
      </c>
      <c r="L28" s="166">
        <f t="shared" ref="L28" si="5">SUM(J28-K28)</f>
        <v>-21</v>
      </c>
      <c r="M28" s="166">
        <v>4</v>
      </c>
    </row>
    <row r="29" spans="2:13" ht="12.75" customHeight="1" thickBot="1">
      <c r="B29" s="125"/>
      <c r="C29" s="30" t="s">
        <v>17</v>
      </c>
      <c r="D29" s="131"/>
      <c r="E29" s="166"/>
      <c r="F29" s="166"/>
      <c r="G29" s="175"/>
      <c r="H29" s="173"/>
      <c r="I29" s="166"/>
      <c r="J29" s="166"/>
      <c r="K29" s="166"/>
      <c r="L29" s="166"/>
      <c r="M29" s="166"/>
    </row>
    <row r="30" spans="2:13" ht="12.75" customHeight="1" thickBot="1">
      <c r="B30" s="157" t="s">
        <v>30</v>
      </c>
      <c r="C30" s="12"/>
      <c r="D30" s="131">
        <v>0</v>
      </c>
      <c r="E30" s="166">
        <v>0</v>
      </c>
      <c r="F30" s="166">
        <v>0</v>
      </c>
      <c r="G30" s="173">
        <v>0</v>
      </c>
      <c r="H30" s="174"/>
      <c r="I30" s="166">
        <f>COUNTIF(D30:H31,21)</f>
        <v>0</v>
      </c>
      <c r="J30" s="166">
        <f>SUM(D30:H31)</f>
        <v>0</v>
      </c>
      <c r="K30" s="166">
        <f>SUM(H22:H31)</f>
        <v>0</v>
      </c>
      <c r="L30" s="166">
        <f>SUM(J30-K30)</f>
        <v>0</v>
      </c>
      <c r="M30" s="166"/>
    </row>
    <row r="31" spans="2:13" ht="12.75" customHeight="1" thickBot="1">
      <c r="B31" s="125"/>
      <c r="C31" s="4"/>
      <c r="D31" s="131"/>
      <c r="E31" s="166"/>
      <c r="F31" s="166"/>
      <c r="G31" s="173"/>
      <c r="H31" s="174"/>
      <c r="I31" s="166"/>
      <c r="J31" s="166"/>
      <c r="K31" s="166"/>
      <c r="L31" s="166"/>
      <c r="M31" s="166"/>
    </row>
    <row r="32" spans="2:13" ht="12.75" customHeight="1">
      <c r="C32" s="10"/>
      <c r="D32" s="7"/>
      <c r="E32" s="7"/>
      <c r="F32" s="7"/>
    </row>
    <row r="33" spans="2:13" ht="12.75" customHeight="1">
      <c r="B33" s="15" t="s">
        <v>41</v>
      </c>
      <c r="C33" s="10"/>
      <c r="D33" s="7"/>
      <c r="E33" s="7"/>
      <c r="F33" s="7"/>
    </row>
    <row r="34" spans="2:13" ht="12.75" customHeight="1" thickBot="1">
      <c r="C34" s="10"/>
      <c r="D34" s="7"/>
      <c r="E34" s="7"/>
      <c r="F34" s="7"/>
      <c r="G34" s="7"/>
      <c r="H34" s="7"/>
      <c r="I34" s="7"/>
      <c r="J34" s="7"/>
      <c r="K34" s="7"/>
    </row>
    <row r="35" spans="2:13" ht="12.75" customHeight="1">
      <c r="B35" s="157" t="s">
        <v>69</v>
      </c>
      <c r="C35" s="141"/>
      <c r="D35" s="142" t="s">
        <v>2</v>
      </c>
      <c r="E35" s="142" t="s">
        <v>3</v>
      </c>
      <c r="F35" s="142" t="s">
        <v>4</v>
      </c>
      <c r="G35" s="142" t="s">
        <v>5</v>
      </c>
      <c r="H35" s="142" t="s">
        <v>30</v>
      </c>
      <c r="I35" s="142" t="s">
        <v>6</v>
      </c>
      <c r="J35" s="176" t="s">
        <v>7</v>
      </c>
      <c r="K35" s="176" t="s">
        <v>8</v>
      </c>
      <c r="L35" s="176" t="s">
        <v>9</v>
      </c>
      <c r="M35" s="142" t="s">
        <v>10</v>
      </c>
    </row>
    <row r="36" spans="2:13" ht="12.75" customHeight="1" thickBot="1">
      <c r="B36" s="125"/>
      <c r="C36" s="183"/>
      <c r="D36" s="143"/>
      <c r="E36" s="143"/>
      <c r="F36" s="143"/>
      <c r="G36" s="143"/>
      <c r="H36" s="143"/>
      <c r="I36" s="143"/>
      <c r="J36" s="177"/>
      <c r="K36" s="177"/>
      <c r="L36" s="177"/>
      <c r="M36" s="143"/>
    </row>
    <row r="37" spans="2:13" ht="12.75" customHeight="1" thickBot="1">
      <c r="B37" s="157" t="s">
        <v>2</v>
      </c>
      <c r="C37" s="29" t="s">
        <v>96</v>
      </c>
      <c r="D37" s="178"/>
      <c r="E37" s="166">
        <v>17</v>
      </c>
      <c r="F37" s="166">
        <v>21</v>
      </c>
      <c r="G37" s="166">
        <v>9</v>
      </c>
      <c r="H37" s="166">
        <v>0</v>
      </c>
      <c r="I37" s="166">
        <f>COUNTIF(D37:H38,21)</f>
        <v>1</v>
      </c>
      <c r="J37" s="166">
        <f>SUM(D37:H38)</f>
        <v>47</v>
      </c>
      <c r="K37" s="166">
        <f>SUM(D37:D46)</f>
        <v>57</v>
      </c>
      <c r="L37" s="166">
        <f>SUM(J37-K37)</f>
        <v>-10</v>
      </c>
      <c r="M37" s="166">
        <v>4</v>
      </c>
    </row>
    <row r="38" spans="2:13" ht="12.75" customHeight="1" thickBot="1">
      <c r="B38" s="125"/>
      <c r="C38" s="5" t="s">
        <v>16</v>
      </c>
      <c r="D38" s="178"/>
      <c r="E38" s="166"/>
      <c r="F38" s="166"/>
      <c r="G38" s="166"/>
      <c r="H38" s="166"/>
      <c r="I38" s="166"/>
      <c r="J38" s="166"/>
      <c r="K38" s="166"/>
      <c r="L38" s="166"/>
      <c r="M38" s="166"/>
    </row>
    <row r="39" spans="2:13" ht="12.75" customHeight="1" thickBot="1">
      <c r="B39" s="157" t="s">
        <v>3</v>
      </c>
      <c r="C39" s="29" t="s">
        <v>97</v>
      </c>
      <c r="D39" s="131">
        <v>21</v>
      </c>
      <c r="E39" s="175"/>
      <c r="F39" s="166">
        <v>16</v>
      </c>
      <c r="G39" s="166">
        <v>13</v>
      </c>
      <c r="H39" s="166">
        <v>0</v>
      </c>
      <c r="I39" s="166">
        <f>COUNTIF(D39:H40,21)</f>
        <v>1</v>
      </c>
      <c r="J39" s="166">
        <f>SUM(D39:H40)</f>
        <v>50</v>
      </c>
      <c r="K39" s="166">
        <f>SUM(E37:E46)</f>
        <v>59</v>
      </c>
      <c r="L39" s="166">
        <f t="shared" ref="L39" si="6">SUM(J39-K39)</f>
        <v>-9</v>
      </c>
      <c r="M39" s="166">
        <v>3</v>
      </c>
    </row>
    <row r="40" spans="2:13" ht="12.75" customHeight="1" thickBot="1">
      <c r="B40" s="125"/>
      <c r="C40" s="6" t="s">
        <v>35</v>
      </c>
      <c r="D40" s="131"/>
      <c r="E40" s="175"/>
      <c r="F40" s="166"/>
      <c r="G40" s="166"/>
      <c r="H40" s="166"/>
      <c r="I40" s="166"/>
      <c r="J40" s="166"/>
      <c r="K40" s="166"/>
      <c r="L40" s="166"/>
      <c r="M40" s="166"/>
    </row>
    <row r="41" spans="2:13" ht="12.75" customHeight="1" thickBot="1">
      <c r="B41" s="157" t="s">
        <v>4</v>
      </c>
      <c r="C41" s="13" t="s">
        <v>98</v>
      </c>
      <c r="D41" s="131">
        <v>15</v>
      </c>
      <c r="E41" s="166">
        <v>21</v>
      </c>
      <c r="F41" s="175"/>
      <c r="G41" s="166">
        <v>13</v>
      </c>
      <c r="H41" s="166">
        <v>0</v>
      </c>
      <c r="I41" s="166">
        <f>COUNTIF(D41:H42,21)</f>
        <v>1</v>
      </c>
      <c r="J41" s="166">
        <f>SUM(D41:H42)</f>
        <v>49</v>
      </c>
      <c r="K41" s="166">
        <f>SUM(F37:F46)</f>
        <v>58</v>
      </c>
      <c r="L41" s="166">
        <f t="shared" ref="L41" si="7">SUM(J41-K41)</f>
        <v>-9</v>
      </c>
      <c r="M41" s="166">
        <v>2</v>
      </c>
    </row>
    <row r="42" spans="2:13" ht="12.75" customHeight="1" thickBot="1">
      <c r="B42" s="125"/>
      <c r="C42" s="6" t="s">
        <v>13</v>
      </c>
      <c r="D42" s="131"/>
      <c r="E42" s="166"/>
      <c r="F42" s="175"/>
      <c r="G42" s="166"/>
      <c r="H42" s="166"/>
      <c r="I42" s="166"/>
      <c r="J42" s="166"/>
      <c r="K42" s="166"/>
      <c r="L42" s="166"/>
      <c r="M42" s="166"/>
    </row>
    <row r="43" spans="2:13" ht="12.75" customHeight="1" thickBot="1">
      <c r="B43" s="157" t="s">
        <v>5</v>
      </c>
      <c r="C43" s="13" t="s">
        <v>99</v>
      </c>
      <c r="D43" s="131">
        <v>21</v>
      </c>
      <c r="E43" s="166">
        <v>21</v>
      </c>
      <c r="F43" s="166">
        <v>21</v>
      </c>
      <c r="G43" s="175"/>
      <c r="H43" s="173">
        <v>0</v>
      </c>
      <c r="I43" s="166">
        <f>COUNTIF(D43:H44,21)</f>
        <v>3</v>
      </c>
      <c r="J43" s="166">
        <f>SUM(D43:H44)</f>
        <v>63</v>
      </c>
      <c r="K43" s="166">
        <f>SUM(G37:G46)</f>
        <v>35</v>
      </c>
      <c r="L43" s="166">
        <f t="shared" ref="L43" si="8">SUM(J43-K43)</f>
        <v>28</v>
      </c>
      <c r="M43" s="166">
        <v>1</v>
      </c>
    </row>
    <row r="44" spans="2:13" ht="12.75" customHeight="1" thickBot="1">
      <c r="B44" s="125"/>
      <c r="C44" s="14" t="s">
        <v>22</v>
      </c>
      <c r="D44" s="131"/>
      <c r="E44" s="166"/>
      <c r="F44" s="166"/>
      <c r="G44" s="175"/>
      <c r="H44" s="173"/>
      <c r="I44" s="166"/>
      <c r="J44" s="166"/>
      <c r="K44" s="166"/>
      <c r="L44" s="166"/>
      <c r="M44" s="166"/>
    </row>
    <row r="45" spans="2:13" ht="12.75" customHeight="1" thickBot="1">
      <c r="B45" s="142" t="s">
        <v>30</v>
      </c>
      <c r="C45" s="3"/>
      <c r="D45" s="166">
        <v>0</v>
      </c>
      <c r="E45" s="166">
        <v>0</v>
      </c>
      <c r="F45" s="166">
        <v>0</v>
      </c>
      <c r="G45" s="173">
        <v>0</v>
      </c>
      <c r="H45" s="174"/>
      <c r="I45" s="166">
        <f>COUNTIF(D45:H46,21)</f>
        <v>0</v>
      </c>
      <c r="J45" s="166">
        <f>SUM(D45:H46)</f>
        <v>0</v>
      </c>
      <c r="K45" s="166">
        <f>SUM(H37:H46)</f>
        <v>0</v>
      </c>
      <c r="L45" s="166">
        <f>SUM(J45-K45)</f>
        <v>0</v>
      </c>
      <c r="M45" s="166"/>
    </row>
    <row r="46" spans="2:13" ht="12.75" customHeight="1" thickBot="1">
      <c r="B46" s="143"/>
      <c r="C46" s="4"/>
      <c r="D46" s="166"/>
      <c r="E46" s="166"/>
      <c r="F46" s="166"/>
      <c r="G46" s="173"/>
      <c r="H46" s="174"/>
      <c r="I46" s="166"/>
      <c r="J46" s="166"/>
      <c r="K46" s="166"/>
      <c r="L46" s="166"/>
      <c r="M46" s="166"/>
    </row>
    <row r="47" spans="2:13" ht="12.75" customHeight="1">
      <c r="C47" s="10"/>
      <c r="D47" s="7"/>
      <c r="E47" s="7"/>
      <c r="F47" s="7"/>
    </row>
    <row r="48" spans="2:13" ht="12.75" customHeight="1">
      <c r="B48" s="15" t="s">
        <v>41</v>
      </c>
      <c r="C48" s="10"/>
      <c r="D48" s="7"/>
      <c r="E48" s="7"/>
      <c r="F48" s="7"/>
    </row>
    <row r="49" spans="2:13" ht="12.75" customHeight="1" thickBot="1"/>
    <row r="50" spans="2:13" ht="12.75" customHeight="1">
      <c r="B50" s="157" t="s">
        <v>70</v>
      </c>
      <c r="C50" s="141"/>
      <c r="D50" s="142" t="s">
        <v>2</v>
      </c>
      <c r="E50" s="142" t="s">
        <v>3</v>
      </c>
      <c r="F50" s="142" t="s">
        <v>4</v>
      </c>
      <c r="G50" s="142" t="s">
        <v>5</v>
      </c>
      <c r="H50" s="142" t="s">
        <v>30</v>
      </c>
      <c r="I50" s="142" t="s">
        <v>6</v>
      </c>
      <c r="J50" s="176" t="s">
        <v>7</v>
      </c>
      <c r="K50" s="176" t="s">
        <v>8</v>
      </c>
      <c r="L50" s="176" t="s">
        <v>9</v>
      </c>
      <c r="M50" s="142" t="s">
        <v>10</v>
      </c>
    </row>
    <row r="51" spans="2:13" ht="12.75" customHeight="1" thickBot="1">
      <c r="B51" s="125"/>
      <c r="C51" s="183"/>
      <c r="D51" s="143"/>
      <c r="E51" s="143"/>
      <c r="F51" s="143"/>
      <c r="G51" s="143"/>
      <c r="H51" s="143"/>
      <c r="I51" s="143"/>
      <c r="J51" s="177"/>
      <c r="K51" s="177"/>
      <c r="L51" s="177"/>
      <c r="M51" s="143"/>
    </row>
    <row r="52" spans="2:13" ht="12.75" customHeight="1" thickBot="1">
      <c r="B52" s="157" t="s">
        <v>2</v>
      </c>
      <c r="C52" s="3" t="s">
        <v>100</v>
      </c>
      <c r="D52" s="178"/>
      <c r="E52" s="166">
        <v>21</v>
      </c>
      <c r="F52" s="166">
        <v>21</v>
      </c>
      <c r="G52" s="166">
        <v>21</v>
      </c>
      <c r="H52" s="166">
        <v>21</v>
      </c>
      <c r="I52" s="166">
        <f>COUNTIF(D52:H53,21)</f>
        <v>4</v>
      </c>
      <c r="J52" s="166">
        <f>SUM(D52:H53)</f>
        <v>84</v>
      </c>
      <c r="K52" s="166">
        <f>SUM(D52:D61)</f>
        <v>51</v>
      </c>
      <c r="L52" s="166">
        <f>SUM(J52-K52)</f>
        <v>33</v>
      </c>
      <c r="M52" s="166">
        <v>1</v>
      </c>
    </row>
    <row r="53" spans="2:13" ht="12.75" customHeight="1" thickBot="1">
      <c r="B53" s="125"/>
      <c r="C53" s="35" t="s">
        <v>101</v>
      </c>
      <c r="D53" s="178"/>
      <c r="E53" s="166"/>
      <c r="F53" s="166"/>
      <c r="G53" s="166"/>
      <c r="H53" s="166"/>
      <c r="I53" s="166"/>
      <c r="J53" s="166"/>
      <c r="K53" s="166"/>
      <c r="L53" s="166"/>
      <c r="M53" s="166"/>
    </row>
    <row r="54" spans="2:13" ht="12.75" customHeight="1" thickBot="1">
      <c r="B54" s="157" t="s">
        <v>3</v>
      </c>
      <c r="C54" s="29" t="s">
        <v>102</v>
      </c>
      <c r="D54" s="131">
        <v>12</v>
      </c>
      <c r="E54" s="175"/>
      <c r="F54" s="166">
        <v>21</v>
      </c>
      <c r="G54" s="166">
        <v>21</v>
      </c>
      <c r="H54" s="166">
        <v>12</v>
      </c>
      <c r="I54" s="166">
        <f>COUNTIF(D54:H55,21)</f>
        <v>2</v>
      </c>
      <c r="J54" s="166">
        <f>SUM(D54:H55)</f>
        <v>66</v>
      </c>
      <c r="K54" s="166">
        <f>SUM(E52:E61)</f>
        <v>62</v>
      </c>
      <c r="L54" s="166">
        <f t="shared" ref="L54" si="9">SUM(J54-K54)</f>
        <v>4</v>
      </c>
      <c r="M54" s="166">
        <v>3</v>
      </c>
    </row>
    <row r="55" spans="2:13" ht="12.75" customHeight="1" thickBot="1">
      <c r="B55" s="125"/>
      <c r="C55" s="6" t="s">
        <v>103</v>
      </c>
      <c r="D55" s="131"/>
      <c r="E55" s="175"/>
      <c r="F55" s="166"/>
      <c r="G55" s="166"/>
      <c r="H55" s="166"/>
      <c r="I55" s="166"/>
      <c r="J55" s="166"/>
      <c r="K55" s="166"/>
      <c r="L55" s="166"/>
      <c r="M55" s="166"/>
    </row>
    <row r="56" spans="2:13" ht="12.75" customHeight="1" thickBot="1">
      <c r="B56" s="157" t="s">
        <v>4</v>
      </c>
      <c r="C56" s="13" t="s">
        <v>104</v>
      </c>
      <c r="D56" s="131">
        <v>11</v>
      </c>
      <c r="E56" s="166">
        <v>12</v>
      </c>
      <c r="F56" s="175"/>
      <c r="G56" s="166">
        <v>21</v>
      </c>
      <c r="H56" s="166">
        <v>8</v>
      </c>
      <c r="I56" s="166">
        <f>COUNTIF(D56:H57,21)</f>
        <v>1</v>
      </c>
      <c r="J56" s="166">
        <f>SUM(D56:H57)</f>
        <v>52</v>
      </c>
      <c r="K56" s="166">
        <f>SUM(F52:F61)</f>
        <v>78</v>
      </c>
      <c r="L56" s="166">
        <f t="shared" ref="L56" si="10">SUM(J56-K56)</f>
        <v>-26</v>
      </c>
      <c r="M56" s="166">
        <v>4</v>
      </c>
    </row>
    <row r="57" spans="2:13" ht="12.75" customHeight="1" thickBot="1">
      <c r="B57" s="125"/>
      <c r="C57" s="13" t="s">
        <v>18</v>
      </c>
      <c r="D57" s="131"/>
      <c r="E57" s="166"/>
      <c r="F57" s="175"/>
      <c r="G57" s="166"/>
      <c r="H57" s="166"/>
      <c r="I57" s="166"/>
      <c r="J57" s="166"/>
      <c r="K57" s="166"/>
      <c r="L57" s="166"/>
      <c r="M57" s="166"/>
    </row>
    <row r="58" spans="2:13" ht="12.75" customHeight="1" thickBot="1">
      <c r="B58" s="157" t="s">
        <v>5</v>
      </c>
      <c r="C58" s="11" t="s">
        <v>105</v>
      </c>
      <c r="D58" s="131">
        <v>10</v>
      </c>
      <c r="E58" s="166">
        <v>8</v>
      </c>
      <c r="F58" s="166">
        <v>15</v>
      </c>
      <c r="G58" s="175"/>
      <c r="H58" s="173">
        <v>18</v>
      </c>
      <c r="I58" s="166">
        <f>COUNTIF(D58:H59,21)</f>
        <v>0</v>
      </c>
      <c r="J58" s="166">
        <f>SUM(D58:H59)</f>
        <v>51</v>
      </c>
      <c r="K58" s="166">
        <f>SUM(G52:G61)</f>
        <v>84</v>
      </c>
      <c r="L58" s="166">
        <f t="shared" ref="L58" si="11">SUM(J58-K58)</f>
        <v>-33</v>
      </c>
      <c r="M58" s="166">
        <v>5</v>
      </c>
    </row>
    <row r="59" spans="2:13" ht="12.75" customHeight="1" thickBot="1">
      <c r="B59" s="125"/>
      <c r="C59" s="6" t="s">
        <v>106</v>
      </c>
      <c r="D59" s="131"/>
      <c r="E59" s="166"/>
      <c r="F59" s="166"/>
      <c r="G59" s="175"/>
      <c r="H59" s="173"/>
      <c r="I59" s="166"/>
      <c r="J59" s="166"/>
      <c r="K59" s="166"/>
      <c r="L59" s="166"/>
      <c r="M59" s="166"/>
    </row>
    <row r="60" spans="2:13" ht="12.75" customHeight="1" thickBot="1">
      <c r="B60" s="157" t="s">
        <v>30</v>
      </c>
      <c r="C60" s="5" t="s">
        <v>107</v>
      </c>
      <c r="D60" s="131">
        <v>18</v>
      </c>
      <c r="E60" s="166">
        <v>21</v>
      </c>
      <c r="F60" s="166">
        <v>21</v>
      </c>
      <c r="G60" s="173">
        <v>21</v>
      </c>
      <c r="H60" s="174"/>
      <c r="I60" s="166">
        <f>COUNTIF(D60:H61,21)</f>
        <v>3</v>
      </c>
      <c r="J60" s="166">
        <f>SUM(D60:H61)</f>
        <v>81</v>
      </c>
      <c r="K60" s="166">
        <f>SUM(H52:H61)</f>
        <v>59</v>
      </c>
      <c r="L60" s="166">
        <f>SUM(J60-K60)</f>
        <v>22</v>
      </c>
      <c r="M60" s="166">
        <v>2</v>
      </c>
    </row>
    <row r="61" spans="2:13" ht="12.75" customHeight="1" thickBot="1">
      <c r="B61" s="125"/>
      <c r="C61" s="6" t="s">
        <v>26</v>
      </c>
      <c r="D61" s="131"/>
      <c r="E61" s="166"/>
      <c r="F61" s="166"/>
      <c r="G61" s="173"/>
      <c r="H61" s="174"/>
      <c r="I61" s="166"/>
      <c r="J61" s="166"/>
      <c r="K61" s="166"/>
      <c r="L61" s="166"/>
      <c r="M61" s="166"/>
    </row>
    <row r="62" spans="2:13" ht="12.75" customHeight="1">
      <c r="C62" s="10"/>
      <c r="D62" s="7"/>
      <c r="E62" s="7"/>
      <c r="F62" s="7"/>
    </row>
    <row r="63" spans="2:13" ht="12.75" customHeight="1">
      <c r="B63" s="15" t="s">
        <v>41</v>
      </c>
      <c r="C63" s="10"/>
      <c r="D63" s="7"/>
      <c r="E63" s="7"/>
      <c r="F63" s="7"/>
    </row>
    <row r="64" spans="2:13" ht="12.75" customHeight="1">
      <c r="C64" s="7"/>
      <c r="D64" s="7"/>
      <c r="E64" s="7"/>
      <c r="F64" s="7"/>
      <c r="G64" s="7"/>
      <c r="H64" s="7"/>
      <c r="I64" s="7"/>
      <c r="J64" s="7"/>
      <c r="K64" s="7"/>
    </row>
    <row r="65" spans="2:12" ht="12.75" customHeight="1" thickBot="1">
      <c r="C65" s="7"/>
      <c r="D65" s="7"/>
      <c r="E65" s="7"/>
      <c r="F65" s="7"/>
      <c r="G65" s="7"/>
      <c r="H65" s="7"/>
      <c r="I65" s="7"/>
      <c r="J65" s="7"/>
      <c r="K65" s="7"/>
    </row>
    <row r="66" spans="2:12" ht="12.75" customHeight="1">
      <c r="B66" s="167" t="str">
        <f>B1</f>
        <v>MIXED LEAGUE 'A' RESULTS - JUNE 2017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9"/>
    </row>
    <row r="67" spans="2:12" ht="13.5" customHeight="1" thickBot="1">
      <c r="B67" s="170"/>
      <c r="C67" s="171"/>
      <c r="D67" s="171"/>
      <c r="E67" s="171"/>
      <c r="F67" s="171"/>
      <c r="G67" s="171"/>
      <c r="H67" s="171"/>
      <c r="I67" s="171"/>
      <c r="J67" s="171"/>
      <c r="K67" s="171"/>
      <c r="L67" s="172"/>
    </row>
    <row r="68" spans="2:12" ht="13.5" thickBot="1"/>
    <row r="69" spans="2:12" ht="12.75" customHeight="1">
      <c r="B69" s="162" t="s">
        <v>71</v>
      </c>
      <c r="C69" s="163"/>
    </row>
    <row r="70" spans="2:12" ht="12.75" customHeight="1" thickBot="1">
      <c r="B70" s="164"/>
      <c r="C70" s="165"/>
    </row>
    <row r="71" spans="2:12" ht="7.5" customHeight="1" thickBot="1"/>
    <row r="72" spans="2:12">
      <c r="B72" s="142" t="s">
        <v>2</v>
      </c>
      <c r="C72" s="51" t="s">
        <v>258</v>
      </c>
      <c r="D72" s="142"/>
      <c r="E72" s="142" t="s">
        <v>46</v>
      </c>
      <c r="F72" s="142"/>
      <c r="G72" s="147" t="s">
        <v>93</v>
      </c>
      <c r="H72" s="153"/>
      <c r="I72" s="146" t="s">
        <v>249</v>
      </c>
    </row>
    <row r="73" spans="2:12" ht="13.5" thickBot="1">
      <c r="B73" s="143"/>
      <c r="C73" s="52" t="s">
        <v>84</v>
      </c>
      <c r="D73" s="143"/>
      <c r="E73" s="143"/>
      <c r="F73" s="143"/>
      <c r="G73" s="217" t="s">
        <v>262</v>
      </c>
      <c r="H73" s="156"/>
      <c r="I73" s="143"/>
      <c r="L73" s="31"/>
    </row>
    <row r="74" spans="2:12" ht="7.5" customHeight="1" thickBot="1">
      <c r="B74" s="17"/>
      <c r="D74" s="18"/>
      <c r="F74" s="18"/>
      <c r="G74" s="19"/>
      <c r="H74" s="19"/>
      <c r="L74" s="31"/>
    </row>
    <row r="75" spans="2:12">
      <c r="B75" s="157" t="s">
        <v>3</v>
      </c>
      <c r="C75" s="67" t="s">
        <v>259</v>
      </c>
      <c r="D75" s="141"/>
      <c r="E75" s="142" t="s">
        <v>46</v>
      </c>
      <c r="F75" s="142"/>
      <c r="G75" s="220" t="s">
        <v>91</v>
      </c>
      <c r="H75" s="221"/>
      <c r="I75" s="146" t="s">
        <v>264</v>
      </c>
      <c r="L75" s="31"/>
    </row>
    <row r="76" spans="2:12" ht="13.5" thickBot="1">
      <c r="B76" s="125"/>
      <c r="C76" s="68" t="s">
        <v>343</v>
      </c>
      <c r="D76" s="132"/>
      <c r="E76" s="143"/>
      <c r="F76" s="143"/>
      <c r="G76" s="133" t="s">
        <v>25</v>
      </c>
      <c r="H76" s="134"/>
      <c r="I76" s="143"/>
      <c r="L76" s="31"/>
    </row>
    <row r="77" spans="2:12" ht="7.5" customHeight="1" thickBot="1">
      <c r="B77" s="17"/>
      <c r="C77" s="32"/>
      <c r="D77" s="18"/>
      <c r="F77" s="18"/>
      <c r="G77" s="19"/>
      <c r="H77" s="19"/>
      <c r="L77" s="31"/>
    </row>
    <row r="78" spans="2:12">
      <c r="B78" s="157" t="s">
        <v>4</v>
      </c>
      <c r="C78" s="69" t="s">
        <v>260</v>
      </c>
      <c r="D78" s="141"/>
      <c r="E78" s="142" t="s">
        <v>46</v>
      </c>
      <c r="F78" s="142"/>
      <c r="G78" s="107" t="s">
        <v>263</v>
      </c>
      <c r="H78" s="24"/>
      <c r="I78" s="213" t="s">
        <v>265</v>
      </c>
      <c r="L78" s="31"/>
    </row>
    <row r="79" spans="2:12" ht="13.5" thickBot="1">
      <c r="B79" s="125"/>
      <c r="C79" s="70" t="s">
        <v>261</v>
      </c>
      <c r="D79" s="132"/>
      <c r="E79" s="143"/>
      <c r="F79" s="143"/>
      <c r="G79" s="108" t="s">
        <v>26</v>
      </c>
      <c r="H79" s="87"/>
      <c r="I79" s="143"/>
      <c r="L79" s="31"/>
    </row>
    <row r="80" spans="2:12" ht="7.5" customHeight="1" thickBot="1">
      <c r="B80" s="17"/>
      <c r="D80" s="18"/>
      <c r="F80" s="18"/>
      <c r="G80" s="19"/>
      <c r="H80" s="19"/>
      <c r="L80" s="31"/>
    </row>
    <row r="81" spans="2:12">
      <c r="B81" s="142" t="s">
        <v>5</v>
      </c>
      <c r="C81" s="51" t="s">
        <v>100</v>
      </c>
      <c r="D81" s="151"/>
      <c r="E81" s="142" t="s">
        <v>46</v>
      </c>
      <c r="F81" s="142"/>
      <c r="G81" s="147" t="s">
        <v>98</v>
      </c>
      <c r="H81" s="153"/>
      <c r="I81" s="146" t="s">
        <v>266</v>
      </c>
      <c r="L81" s="31"/>
    </row>
    <row r="82" spans="2:12" ht="13.5" thickBot="1">
      <c r="B82" s="143"/>
      <c r="C82" s="48" t="s">
        <v>101</v>
      </c>
      <c r="D82" s="145"/>
      <c r="E82" s="143"/>
      <c r="F82" s="143"/>
      <c r="G82" s="217" t="s">
        <v>13</v>
      </c>
      <c r="H82" s="156"/>
      <c r="I82" s="143"/>
      <c r="L82" s="31"/>
    </row>
    <row r="83" spans="2:12" ht="7.5" customHeight="1">
      <c r="B83" s="17"/>
      <c r="D83" s="18"/>
      <c r="F83" s="18"/>
      <c r="L83" s="31"/>
    </row>
    <row r="84" spans="2:12" ht="13.5" thickBot="1"/>
    <row r="85" spans="2:12" ht="12.75" customHeight="1">
      <c r="B85" s="162" t="s">
        <v>80</v>
      </c>
      <c r="C85" s="163"/>
    </row>
    <row r="86" spans="2:12" ht="7.5" customHeight="1" thickBot="1">
      <c r="B86" s="164"/>
      <c r="C86" s="165"/>
    </row>
    <row r="87" spans="2:12" ht="13.5" thickBot="1"/>
    <row r="88" spans="2:12" ht="12.75" customHeight="1">
      <c r="B88" s="157">
        <v>1</v>
      </c>
      <c r="C88" s="63" t="s">
        <v>267</v>
      </c>
      <c r="D88" s="207" t="s">
        <v>2</v>
      </c>
      <c r="E88" s="142" t="s">
        <v>46</v>
      </c>
      <c r="F88" s="142" t="s">
        <v>4</v>
      </c>
      <c r="G88" s="147" t="s">
        <v>268</v>
      </c>
      <c r="H88" s="153"/>
      <c r="I88" s="142"/>
      <c r="J88" s="146" t="s">
        <v>293</v>
      </c>
      <c r="K88" s="142"/>
    </row>
    <row r="89" spans="2:12" ht="17.25" customHeight="1" thickBot="1">
      <c r="B89" s="125"/>
      <c r="C89" s="62" t="s">
        <v>84</v>
      </c>
      <c r="D89" s="208"/>
      <c r="E89" s="143"/>
      <c r="F89" s="143"/>
      <c r="G89" s="149" t="s">
        <v>26</v>
      </c>
      <c r="H89" s="161"/>
      <c r="I89" s="143"/>
      <c r="J89" s="143"/>
      <c r="K89" s="143"/>
    </row>
    <row r="90" spans="2:12" ht="13.5" thickBot="1">
      <c r="B90" s="17"/>
      <c r="G90" s="19"/>
      <c r="H90" s="19"/>
    </row>
    <row r="91" spans="2:12">
      <c r="B91" s="142">
        <v>2</v>
      </c>
      <c r="C91" s="63" t="s">
        <v>91</v>
      </c>
      <c r="D91" s="151" t="s">
        <v>3</v>
      </c>
      <c r="E91" s="142" t="s">
        <v>46</v>
      </c>
      <c r="F91" s="142" t="s">
        <v>5</v>
      </c>
      <c r="G91" s="147" t="s">
        <v>100</v>
      </c>
      <c r="H91" s="153"/>
      <c r="I91" s="142"/>
      <c r="J91" s="146" t="s">
        <v>254</v>
      </c>
      <c r="K91" s="142"/>
    </row>
    <row r="92" spans="2:12" ht="13.5" thickBot="1">
      <c r="B92" s="143"/>
      <c r="C92" s="64" t="s">
        <v>25</v>
      </c>
      <c r="D92" s="145"/>
      <c r="E92" s="143"/>
      <c r="F92" s="143"/>
      <c r="G92" s="217" t="s">
        <v>101</v>
      </c>
      <c r="H92" s="156"/>
      <c r="I92" s="143"/>
      <c r="J92" s="143"/>
      <c r="K92" s="143"/>
    </row>
    <row r="93" spans="2:12">
      <c r="B93" s="7"/>
      <c r="C93" s="8"/>
      <c r="D93" s="21"/>
      <c r="E93" s="7"/>
      <c r="F93" s="7"/>
      <c r="G93" s="22"/>
      <c r="H93" s="10"/>
      <c r="I93" s="7"/>
    </row>
    <row r="94" spans="2:12" ht="13.5" thickBot="1">
      <c r="B94" s="7"/>
      <c r="C94" s="8"/>
      <c r="D94" s="21"/>
      <c r="E94" s="7"/>
      <c r="F94" s="7"/>
      <c r="G94" s="22"/>
      <c r="H94" s="10"/>
      <c r="I94" s="7"/>
    </row>
    <row r="95" spans="2:12">
      <c r="B95" s="162" t="s">
        <v>81</v>
      </c>
      <c r="C95" s="163"/>
    </row>
    <row r="96" spans="2:12" ht="13.5" customHeight="1" thickBot="1">
      <c r="B96" s="164"/>
      <c r="C96" s="165"/>
    </row>
    <row r="97" spans="2:12" ht="12.75" customHeight="1" thickBot="1"/>
    <row r="98" spans="2:12" ht="13.5" customHeight="1">
      <c r="B98" s="142">
        <v>1</v>
      </c>
      <c r="C98" s="63" t="s">
        <v>267</v>
      </c>
      <c r="D98" s="157" t="s">
        <v>46</v>
      </c>
      <c r="E98" s="211" t="s">
        <v>100</v>
      </c>
      <c r="F98" s="218"/>
      <c r="G98" s="204"/>
      <c r="H98" s="139" t="s">
        <v>345</v>
      </c>
      <c r="I98" s="140"/>
      <c r="J98" s="141"/>
    </row>
    <row r="99" spans="2:12" ht="13.5" customHeight="1" thickBot="1">
      <c r="B99" s="143"/>
      <c r="C99" s="62" t="s">
        <v>344</v>
      </c>
      <c r="D99" s="125"/>
      <c r="E99" s="214" t="s">
        <v>272</v>
      </c>
      <c r="F99" s="219"/>
      <c r="G99" s="206"/>
      <c r="H99" s="125"/>
      <c r="I99" s="127"/>
      <c r="J99" s="132"/>
    </row>
    <row r="100" spans="2:12" ht="12.75" customHeight="1"/>
    <row r="101" spans="2:12" ht="13.5" customHeight="1" thickBot="1"/>
    <row r="102" spans="2:12" ht="15.75" customHeight="1">
      <c r="B102" s="114" t="s">
        <v>48</v>
      </c>
      <c r="C102" s="115"/>
      <c r="D102" s="115"/>
      <c r="E102" s="115"/>
      <c r="F102" s="115"/>
      <c r="G102" s="115"/>
      <c r="H102" s="115"/>
      <c r="I102" s="115"/>
      <c r="J102" s="115"/>
      <c r="K102" s="115"/>
      <c r="L102" s="116"/>
    </row>
    <row r="103" spans="2:12" ht="17.25" customHeight="1" thickBot="1">
      <c r="B103" s="117"/>
      <c r="C103" s="118"/>
      <c r="D103" s="118"/>
      <c r="E103" s="118"/>
      <c r="F103" s="118"/>
      <c r="G103" s="118"/>
      <c r="H103" s="118"/>
      <c r="I103" s="118"/>
      <c r="J103" s="118"/>
      <c r="K103" s="118"/>
      <c r="L103" s="119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10"/>
    </row>
    <row r="131" spans="1:1" ht="13.5" customHeight="1">
      <c r="A131" s="10"/>
    </row>
  </sheetData>
  <sheetProtection password="DEF3" sheet="1" objects="1" scenarios="1" selectLockedCells="1"/>
  <mergeCells count="319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13:B14"/>
    <mergeCell ref="D13:D14"/>
    <mergeCell ref="E13:E14"/>
    <mergeCell ref="F13:F14"/>
    <mergeCell ref="G13:G14"/>
    <mergeCell ref="H13:H14"/>
    <mergeCell ref="I13:I14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B9:B10"/>
    <mergeCell ref="D9:D10"/>
    <mergeCell ref="E9:E10"/>
    <mergeCell ref="F9:F10"/>
    <mergeCell ref="G9:G10"/>
    <mergeCell ref="H9:H10"/>
    <mergeCell ref="I9:I10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H15:H16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H22:H23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H26:H27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35:H36"/>
    <mergeCell ref="I35:I36"/>
    <mergeCell ref="J35:J36"/>
    <mergeCell ref="K35:K36"/>
    <mergeCell ref="L35:L36"/>
    <mergeCell ref="M35:M36"/>
    <mergeCell ref="I30:I31"/>
    <mergeCell ref="J30:J31"/>
    <mergeCell ref="K30:K31"/>
    <mergeCell ref="L30:L31"/>
    <mergeCell ref="M30:M31"/>
    <mergeCell ref="H30:H31"/>
    <mergeCell ref="B39:B40"/>
    <mergeCell ref="D39:D40"/>
    <mergeCell ref="E39:E40"/>
    <mergeCell ref="F39:F40"/>
    <mergeCell ref="G39:G40"/>
    <mergeCell ref="B37:B38"/>
    <mergeCell ref="D37:D38"/>
    <mergeCell ref="E37:E38"/>
    <mergeCell ref="F37:F38"/>
    <mergeCell ref="G37:G38"/>
    <mergeCell ref="H39:H40"/>
    <mergeCell ref="I39:I40"/>
    <mergeCell ref="J39:J40"/>
    <mergeCell ref="K39:K40"/>
    <mergeCell ref="L39:L40"/>
    <mergeCell ref="M39:M40"/>
    <mergeCell ref="I37:I38"/>
    <mergeCell ref="J37:J38"/>
    <mergeCell ref="K37:K38"/>
    <mergeCell ref="L37:L38"/>
    <mergeCell ref="M37:M38"/>
    <mergeCell ref="H37:H38"/>
    <mergeCell ref="B43:B44"/>
    <mergeCell ref="D43:D44"/>
    <mergeCell ref="E43:E44"/>
    <mergeCell ref="F43:F44"/>
    <mergeCell ref="G43:G44"/>
    <mergeCell ref="B41:B42"/>
    <mergeCell ref="D41:D42"/>
    <mergeCell ref="E41:E42"/>
    <mergeCell ref="F41:F42"/>
    <mergeCell ref="G41:G42"/>
    <mergeCell ref="H43:H44"/>
    <mergeCell ref="I43:I44"/>
    <mergeCell ref="J43:J44"/>
    <mergeCell ref="K43:K44"/>
    <mergeCell ref="L43:L44"/>
    <mergeCell ref="M43:M44"/>
    <mergeCell ref="I41:I42"/>
    <mergeCell ref="J41:J42"/>
    <mergeCell ref="K41:K42"/>
    <mergeCell ref="L41:L42"/>
    <mergeCell ref="M41:M42"/>
    <mergeCell ref="H41:H42"/>
    <mergeCell ref="B50:C51"/>
    <mergeCell ref="D50:D51"/>
    <mergeCell ref="E50:E51"/>
    <mergeCell ref="F50:F51"/>
    <mergeCell ref="G50:G51"/>
    <mergeCell ref="B45:B46"/>
    <mergeCell ref="D45:D46"/>
    <mergeCell ref="E45:E46"/>
    <mergeCell ref="F45:F46"/>
    <mergeCell ref="G45:G46"/>
    <mergeCell ref="H50:H51"/>
    <mergeCell ref="I50:I51"/>
    <mergeCell ref="J50:J51"/>
    <mergeCell ref="K50:K51"/>
    <mergeCell ref="L50:L51"/>
    <mergeCell ref="M50:M51"/>
    <mergeCell ref="I45:I46"/>
    <mergeCell ref="J45:J46"/>
    <mergeCell ref="K45:K46"/>
    <mergeCell ref="L45:L46"/>
    <mergeCell ref="M45:M46"/>
    <mergeCell ref="H45:H46"/>
    <mergeCell ref="B54:B55"/>
    <mergeCell ref="D54:D55"/>
    <mergeCell ref="E54:E55"/>
    <mergeCell ref="F54:F55"/>
    <mergeCell ref="G54:G55"/>
    <mergeCell ref="B52:B53"/>
    <mergeCell ref="D52:D53"/>
    <mergeCell ref="E52:E53"/>
    <mergeCell ref="F52:F53"/>
    <mergeCell ref="G52:G53"/>
    <mergeCell ref="H54:H55"/>
    <mergeCell ref="I54:I55"/>
    <mergeCell ref="J54:J55"/>
    <mergeCell ref="K54:K55"/>
    <mergeCell ref="L54:L55"/>
    <mergeCell ref="M54:M55"/>
    <mergeCell ref="I52:I53"/>
    <mergeCell ref="J52:J53"/>
    <mergeCell ref="K52:K53"/>
    <mergeCell ref="L52:L53"/>
    <mergeCell ref="M52:M53"/>
    <mergeCell ref="H52:H53"/>
    <mergeCell ref="B58:B59"/>
    <mergeCell ref="D58:D59"/>
    <mergeCell ref="E58:E59"/>
    <mergeCell ref="F58:F59"/>
    <mergeCell ref="G58:G59"/>
    <mergeCell ref="B56:B57"/>
    <mergeCell ref="D56:D57"/>
    <mergeCell ref="E56:E57"/>
    <mergeCell ref="F56:F57"/>
    <mergeCell ref="G56:G57"/>
    <mergeCell ref="H58:H59"/>
    <mergeCell ref="I58:I59"/>
    <mergeCell ref="J58:J59"/>
    <mergeCell ref="K58:K59"/>
    <mergeCell ref="L58:L59"/>
    <mergeCell ref="M58:M59"/>
    <mergeCell ref="I56:I57"/>
    <mergeCell ref="J56:J57"/>
    <mergeCell ref="K56:K57"/>
    <mergeCell ref="L56:L57"/>
    <mergeCell ref="M56:M57"/>
    <mergeCell ref="H56:H57"/>
    <mergeCell ref="L60:L61"/>
    <mergeCell ref="M60:M61"/>
    <mergeCell ref="B66:L67"/>
    <mergeCell ref="B60:B61"/>
    <mergeCell ref="D60:D61"/>
    <mergeCell ref="E60:E61"/>
    <mergeCell ref="F60:F61"/>
    <mergeCell ref="G60:G61"/>
    <mergeCell ref="H60:H61"/>
    <mergeCell ref="B69:C70"/>
    <mergeCell ref="B72:B73"/>
    <mergeCell ref="D72:D73"/>
    <mergeCell ref="E72:E73"/>
    <mergeCell ref="F72:F73"/>
    <mergeCell ref="G72:H72"/>
    <mergeCell ref="I60:I61"/>
    <mergeCell ref="J60:J61"/>
    <mergeCell ref="K60:K61"/>
    <mergeCell ref="I72:I73"/>
    <mergeCell ref="G73:H73"/>
    <mergeCell ref="B75:B76"/>
    <mergeCell ref="D75:D76"/>
    <mergeCell ref="E75:E76"/>
    <mergeCell ref="F75:F76"/>
    <mergeCell ref="G75:H75"/>
    <mergeCell ref="I75:I76"/>
    <mergeCell ref="G76:H76"/>
    <mergeCell ref="B78:B79"/>
    <mergeCell ref="D78:D79"/>
    <mergeCell ref="E78:E79"/>
    <mergeCell ref="F78:F79"/>
    <mergeCell ref="I78:I79"/>
    <mergeCell ref="B81:B82"/>
    <mergeCell ref="D81:D82"/>
    <mergeCell ref="E81:E82"/>
    <mergeCell ref="F81:F82"/>
    <mergeCell ref="G81:H81"/>
    <mergeCell ref="I81:I82"/>
    <mergeCell ref="G82:H82"/>
    <mergeCell ref="B85:C86"/>
    <mergeCell ref="B88:B89"/>
    <mergeCell ref="D88:D89"/>
    <mergeCell ref="E88:E89"/>
    <mergeCell ref="F88:F89"/>
    <mergeCell ref="G88:H88"/>
    <mergeCell ref="I88:I89"/>
    <mergeCell ref="J88:J89"/>
    <mergeCell ref="K88:K89"/>
    <mergeCell ref="G89:H89"/>
    <mergeCell ref="B91:B92"/>
    <mergeCell ref="D91:D92"/>
    <mergeCell ref="E91:E92"/>
    <mergeCell ref="F91:F92"/>
    <mergeCell ref="G91:H91"/>
    <mergeCell ref="I91:I92"/>
    <mergeCell ref="J91:J92"/>
    <mergeCell ref="B102:L103"/>
    <mergeCell ref="K91:K92"/>
    <mergeCell ref="G92:H92"/>
    <mergeCell ref="B95:C96"/>
    <mergeCell ref="B98:B99"/>
    <mergeCell ref="D98:D99"/>
    <mergeCell ref="E98:G98"/>
    <mergeCell ref="H98:J99"/>
    <mergeCell ref="E99:G99"/>
  </mergeCells>
  <pageMargins left="0.11811023622047245" right="0.11811023622047245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194"/>
  <sheetViews>
    <sheetView topLeftCell="B1" workbookViewId="0">
      <pane ySplit="2" topLeftCell="A93" activePane="bottomLeft" state="frozen"/>
      <selection activeCell="D123" sqref="D123"/>
      <selection pane="bottomLeft" activeCell="D123" sqref="D123"/>
    </sheetView>
  </sheetViews>
  <sheetFormatPr defaultRowHeight="12.75"/>
  <cols>
    <col min="1" max="1" width="2" style="1" customWidth="1"/>
    <col min="2" max="2" width="3" style="1" customWidth="1"/>
    <col min="3" max="3" width="20" style="1" customWidth="1"/>
    <col min="4" max="5" width="7.42578125" style="1" customWidth="1"/>
    <col min="6" max="7" width="7.28515625" style="1" customWidth="1"/>
    <col min="8" max="11" width="7.7109375" style="1" customWidth="1"/>
    <col min="12" max="12" width="7.85546875" style="1" customWidth="1"/>
    <col min="13" max="13" width="8" style="1" customWidth="1"/>
    <col min="14" max="16384" width="9.140625" style="1"/>
  </cols>
  <sheetData>
    <row r="1" spans="2:13" ht="11.25" customHeight="1">
      <c r="B1" s="167" t="s">
        <v>108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2:13" ht="12" customHeight="1" thickBot="1">
      <c r="B2" s="170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157" t="s">
        <v>50</v>
      </c>
      <c r="C5" s="141"/>
      <c r="D5" s="142" t="s">
        <v>2</v>
      </c>
      <c r="E5" s="142" t="s">
        <v>3</v>
      </c>
      <c r="F5" s="142" t="s">
        <v>4</v>
      </c>
      <c r="G5" s="142" t="s">
        <v>5</v>
      </c>
      <c r="H5" s="142" t="s">
        <v>30</v>
      </c>
      <c r="I5" s="142" t="s">
        <v>6</v>
      </c>
      <c r="J5" s="176" t="s">
        <v>7</v>
      </c>
      <c r="K5" s="176" t="s">
        <v>8</v>
      </c>
      <c r="L5" s="176" t="s">
        <v>9</v>
      </c>
      <c r="M5" s="142" t="s">
        <v>10</v>
      </c>
    </row>
    <row r="6" spans="2:13" ht="12.75" customHeight="1" thickBot="1">
      <c r="B6" s="125"/>
      <c r="C6" s="183"/>
      <c r="D6" s="143"/>
      <c r="E6" s="143"/>
      <c r="F6" s="143"/>
      <c r="G6" s="143"/>
      <c r="H6" s="143"/>
      <c r="I6" s="143"/>
      <c r="J6" s="177"/>
      <c r="K6" s="177"/>
      <c r="L6" s="177"/>
      <c r="M6" s="143"/>
    </row>
    <row r="7" spans="2:13" ht="12.75" customHeight="1" thickBot="1">
      <c r="B7" s="157" t="s">
        <v>2</v>
      </c>
      <c r="C7" s="29" t="s">
        <v>52</v>
      </c>
      <c r="D7" s="178"/>
      <c r="E7" s="166">
        <v>21</v>
      </c>
      <c r="F7" s="166">
        <v>21</v>
      </c>
      <c r="G7" s="166">
        <v>12</v>
      </c>
      <c r="H7" s="166">
        <v>0</v>
      </c>
      <c r="I7" s="166">
        <f>COUNTIF(D7:H8,21)</f>
        <v>2</v>
      </c>
      <c r="J7" s="166">
        <f>SUM(D7:H8)</f>
        <v>54</v>
      </c>
      <c r="K7" s="166">
        <f>SUM(D7:D16)</f>
        <v>57</v>
      </c>
      <c r="L7" s="166">
        <f>SUM(J7-K7)</f>
        <v>-3</v>
      </c>
      <c r="M7" s="166">
        <v>2</v>
      </c>
    </row>
    <row r="8" spans="2:13" ht="12.75" customHeight="1" thickBot="1">
      <c r="B8" s="125"/>
      <c r="C8" s="13" t="s">
        <v>60</v>
      </c>
      <c r="D8" s="178"/>
      <c r="E8" s="166"/>
      <c r="F8" s="166"/>
      <c r="G8" s="166"/>
      <c r="H8" s="166"/>
      <c r="I8" s="166"/>
      <c r="J8" s="166"/>
      <c r="K8" s="166"/>
      <c r="L8" s="166"/>
      <c r="M8" s="166"/>
    </row>
    <row r="9" spans="2:13" ht="12.75" customHeight="1" thickBot="1">
      <c r="B9" s="157" t="s">
        <v>3</v>
      </c>
      <c r="C9" s="3" t="s">
        <v>57</v>
      </c>
      <c r="D9" s="131">
        <v>16</v>
      </c>
      <c r="E9" s="175"/>
      <c r="F9" s="166">
        <v>13</v>
      </c>
      <c r="G9" s="166">
        <v>7</v>
      </c>
      <c r="H9" s="166">
        <v>0</v>
      </c>
      <c r="I9" s="166">
        <f t="shared" ref="I9" si="0">COUNTIF(D9:H10,21)</f>
        <v>0</v>
      </c>
      <c r="J9" s="166">
        <f t="shared" ref="J9" si="1">SUM(D9:H10)</f>
        <v>36</v>
      </c>
      <c r="K9" s="142">
        <f>SUM(E7:E16)</f>
        <v>63</v>
      </c>
      <c r="L9" s="166">
        <f t="shared" ref="L9" si="2">SUM(J9-K9)</f>
        <v>-27</v>
      </c>
      <c r="M9" s="166">
        <v>4</v>
      </c>
    </row>
    <row r="10" spans="2:13" ht="12.75" customHeight="1" thickBot="1">
      <c r="B10" s="125"/>
      <c r="C10" s="14" t="s">
        <v>109</v>
      </c>
      <c r="D10" s="131"/>
      <c r="E10" s="175"/>
      <c r="F10" s="166"/>
      <c r="G10" s="166"/>
      <c r="H10" s="166"/>
      <c r="I10" s="166"/>
      <c r="J10" s="166"/>
      <c r="K10" s="143"/>
      <c r="L10" s="166"/>
      <c r="M10" s="166"/>
    </row>
    <row r="11" spans="2:13" ht="12.75" customHeight="1" thickBot="1">
      <c r="B11" s="157" t="s">
        <v>4</v>
      </c>
      <c r="C11" s="72" t="s">
        <v>270</v>
      </c>
      <c r="D11" s="131">
        <v>20</v>
      </c>
      <c r="E11" s="166">
        <v>21</v>
      </c>
      <c r="F11" s="175"/>
      <c r="G11" s="166">
        <v>18</v>
      </c>
      <c r="H11" s="166">
        <v>0</v>
      </c>
      <c r="I11" s="166">
        <f t="shared" ref="I11" si="3">COUNTIF(D11:H12,21)</f>
        <v>1</v>
      </c>
      <c r="J11" s="166">
        <f t="shared" ref="J11" si="4">SUM(D11:H12)</f>
        <v>59</v>
      </c>
      <c r="K11" s="142">
        <f>SUM(F7:F16)</f>
        <v>52</v>
      </c>
      <c r="L11" s="166">
        <f t="shared" ref="L11" si="5">SUM(J11-K11)</f>
        <v>7</v>
      </c>
      <c r="M11" s="166">
        <v>3</v>
      </c>
    </row>
    <row r="12" spans="2:13" ht="12.75" customHeight="1" thickBot="1">
      <c r="B12" s="125"/>
      <c r="C12" s="14" t="s">
        <v>110</v>
      </c>
      <c r="D12" s="131"/>
      <c r="E12" s="166"/>
      <c r="F12" s="175"/>
      <c r="G12" s="166"/>
      <c r="H12" s="166"/>
      <c r="I12" s="166"/>
      <c r="J12" s="166"/>
      <c r="K12" s="143"/>
      <c r="L12" s="166"/>
      <c r="M12" s="166"/>
    </row>
    <row r="13" spans="2:13" ht="12.75" customHeight="1" thickBot="1">
      <c r="B13" s="157" t="s">
        <v>5</v>
      </c>
      <c r="C13" s="13" t="s">
        <v>55</v>
      </c>
      <c r="D13" s="131">
        <v>21</v>
      </c>
      <c r="E13" s="166">
        <v>21</v>
      </c>
      <c r="F13" s="166">
        <v>18</v>
      </c>
      <c r="G13" s="175"/>
      <c r="H13" s="173">
        <v>0</v>
      </c>
      <c r="I13" s="166">
        <f>COUNTIF(D13:H14,21)</f>
        <v>2</v>
      </c>
      <c r="J13" s="166">
        <f t="shared" ref="J13" si="6">SUM(D13:H14)</f>
        <v>60</v>
      </c>
      <c r="K13" s="142">
        <f>SUM(G7:G16)</f>
        <v>37</v>
      </c>
      <c r="L13" s="166">
        <f t="shared" ref="L13" si="7">SUM(J13-K13)</f>
        <v>23</v>
      </c>
      <c r="M13" s="166">
        <v>1</v>
      </c>
    </row>
    <row r="14" spans="2:13" ht="12.75" customHeight="1" thickBot="1">
      <c r="B14" s="125"/>
      <c r="C14" s="14" t="s">
        <v>64</v>
      </c>
      <c r="D14" s="131"/>
      <c r="E14" s="166"/>
      <c r="F14" s="166"/>
      <c r="G14" s="175"/>
      <c r="H14" s="173"/>
      <c r="I14" s="166"/>
      <c r="J14" s="166"/>
      <c r="K14" s="143"/>
      <c r="L14" s="166"/>
      <c r="M14" s="166"/>
    </row>
    <row r="15" spans="2:13" ht="12.75" customHeight="1" thickBot="1">
      <c r="B15" s="142" t="s">
        <v>30</v>
      </c>
      <c r="C15" s="5"/>
      <c r="D15" s="166">
        <v>0</v>
      </c>
      <c r="E15" s="166">
        <v>0</v>
      </c>
      <c r="F15" s="166">
        <v>0</v>
      </c>
      <c r="G15" s="173">
        <v>0</v>
      </c>
      <c r="H15" s="174"/>
      <c r="I15" s="166">
        <f t="shared" ref="I15" si="8">COUNTIF(D15:H16,21)</f>
        <v>0</v>
      </c>
      <c r="J15" s="166">
        <f t="shared" ref="J15" si="9">SUM(D15:H16)</f>
        <v>0</v>
      </c>
      <c r="K15" s="142">
        <f>SUM(H7:H16)</f>
        <v>0</v>
      </c>
      <c r="L15" s="166">
        <v>0</v>
      </c>
      <c r="M15" s="166"/>
    </row>
    <row r="16" spans="2:13" ht="12.75" customHeight="1" thickBot="1">
      <c r="B16" s="143"/>
      <c r="C16" s="16"/>
      <c r="D16" s="166"/>
      <c r="E16" s="166"/>
      <c r="F16" s="166"/>
      <c r="G16" s="173"/>
      <c r="H16" s="174"/>
      <c r="I16" s="166"/>
      <c r="J16" s="166"/>
      <c r="K16" s="143"/>
      <c r="L16" s="166"/>
      <c r="M16" s="166"/>
    </row>
    <row r="17" spans="2:12" ht="12.75" customHeight="1">
      <c r="C17" s="10"/>
      <c r="D17" s="7"/>
      <c r="E17" s="7"/>
      <c r="F17" s="7"/>
    </row>
    <row r="18" spans="2:12" ht="12.75" customHeight="1">
      <c r="B18" s="1" t="s">
        <v>19</v>
      </c>
      <c r="C18" s="10"/>
      <c r="D18" s="7"/>
      <c r="E18" s="7"/>
      <c r="F18" s="7"/>
    </row>
    <row r="19" spans="2:12" ht="12.75" customHeight="1" thickBot="1"/>
    <row r="20" spans="2:12" ht="12.75" customHeight="1">
      <c r="B20" s="157" t="s">
        <v>59</v>
      </c>
      <c r="C20" s="141"/>
      <c r="D20" s="142" t="s">
        <v>2</v>
      </c>
      <c r="E20" s="142" t="s">
        <v>3</v>
      </c>
      <c r="F20" s="142" t="s">
        <v>4</v>
      </c>
      <c r="G20" s="142" t="s">
        <v>5</v>
      </c>
      <c r="H20" s="142" t="s">
        <v>6</v>
      </c>
      <c r="I20" s="176" t="s">
        <v>7</v>
      </c>
      <c r="J20" s="176" t="s">
        <v>8</v>
      </c>
      <c r="K20" s="176" t="s">
        <v>9</v>
      </c>
      <c r="L20" s="142" t="s">
        <v>10</v>
      </c>
    </row>
    <row r="21" spans="2:12" ht="12.75" customHeight="1" thickBot="1">
      <c r="B21" s="125"/>
      <c r="C21" s="183"/>
      <c r="D21" s="143"/>
      <c r="E21" s="143"/>
      <c r="F21" s="143"/>
      <c r="G21" s="143"/>
      <c r="H21" s="143"/>
      <c r="I21" s="177"/>
      <c r="J21" s="177"/>
      <c r="K21" s="177"/>
      <c r="L21" s="143"/>
    </row>
    <row r="22" spans="2:12" ht="12.75" customHeight="1" thickBot="1">
      <c r="B22" s="157" t="s">
        <v>2</v>
      </c>
      <c r="C22" s="29" t="s">
        <v>111</v>
      </c>
      <c r="D22" s="178"/>
      <c r="E22" s="166">
        <v>14</v>
      </c>
      <c r="F22" s="166">
        <v>13</v>
      </c>
      <c r="G22" s="166">
        <v>18</v>
      </c>
      <c r="H22" s="166">
        <f>COUNTIF(D22:G23,21)</f>
        <v>0</v>
      </c>
      <c r="I22" s="166">
        <f>SUM(D22:G23)</f>
        <v>45</v>
      </c>
      <c r="J22" s="166">
        <f>SUM(D22:D29)</f>
        <v>63</v>
      </c>
      <c r="K22" s="166">
        <f>SUM(I22-J22)</f>
        <v>-18</v>
      </c>
      <c r="L22" s="166">
        <v>4</v>
      </c>
    </row>
    <row r="23" spans="2:12" ht="12.75" customHeight="1" thickBot="1">
      <c r="B23" s="125"/>
      <c r="C23" s="13" t="s">
        <v>112</v>
      </c>
      <c r="D23" s="178"/>
      <c r="E23" s="166"/>
      <c r="F23" s="166"/>
      <c r="G23" s="166"/>
      <c r="H23" s="166"/>
      <c r="I23" s="166"/>
      <c r="J23" s="166"/>
      <c r="K23" s="166"/>
      <c r="L23" s="166"/>
    </row>
    <row r="24" spans="2:12" ht="12.75" customHeight="1" thickBot="1">
      <c r="B24" s="157" t="s">
        <v>3</v>
      </c>
      <c r="C24" s="29" t="s">
        <v>67</v>
      </c>
      <c r="D24" s="131">
        <v>21</v>
      </c>
      <c r="E24" s="175"/>
      <c r="F24" s="166">
        <v>12</v>
      </c>
      <c r="G24" s="166">
        <v>18</v>
      </c>
      <c r="H24" s="166">
        <f t="shared" ref="H24" si="10">COUNTIF(D24:G25,21)</f>
        <v>1</v>
      </c>
      <c r="I24" s="166">
        <f>SUM(D24:G25)</f>
        <v>51</v>
      </c>
      <c r="J24" s="166">
        <f>SUM(E22:E29)</f>
        <v>56</v>
      </c>
      <c r="K24" s="166">
        <f t="shared" ref="K24" si="11">SUM(I24-J24)</f>
        <v>-5</v>
      </c>
      <c r="L24" s="166">
        <v>3</v>
      </c>
    </row>
    <row r="25" spans="2:12" ht="12.75" customHeight="1" thickBot="1">
      <c r="B25" s="125"/>
      <c r="C25" s="14" t="s">
        <v>113</v>
      </c>
      <c r="D25" s="131"/>
      <c r="E25" s="175"/>
      <c r="F25" s="166"/>
      <c r="G25" s="166"/>
      <c r="H25" s="166"/>
      <c r="I25" s="166"/>
      <c r="J25" s="166"/>
      <c r="K25" s="166"/>
      <c r="L25" s="166"/>
    </row>
    <row r="26" spans="2:12" ht="12.75" customHeight="1" thickBot="1">
      <c r="B26" s="157" t="s">
        <v>4</v>
      </c>
      <c r="C26" s="29" t="s">
        <v>114</v>
      </c>
      <c r="D26" s="131">
        <v>21</v>
      </c>
      <c r="E26" s="166">
        <v>21</v>
      </c>
      <c r="F26" s="175"/>
      <c r="G26" s="166">
        <v>21</v>
      </c>
      <c r="H26" s="166">
        <f t="shared" ref="H26" si="12">COUNTIF(D26:G27,21)</f>
        <v>3</v>
      </c>
      <c r="I26" s="166">
        <f t="shared" ref="I26" si="13">SUM(D26:G27)</f>
        <v>63</v>
      </c>
      <c r="J26" s="166">
        <f>SUM(F22:F29)</f>
        <v>38</v>
      </c>
      <c r="K26" s="166">
        <f t="shared" ref="K26" si="14">SUM(I26-J26)</f>
        <v>25</v>
      </c>
      <c r="L26" s="166">
        <v>1</v>
      </c>
    </row>
    <row r="27" spans="2:12" ht="12.75" customHeight="1" thickBot="1">
      <c r="B27" s="125"/>
      <c r="C27" s="14" t="s">
        <v>115</v>
      </c>
      <c r="D27" s="131"/>
      <c r="E27" s="166"/>
      <c r="F27" s="175"/>
      <c r="G27" s="166"/>
      <c r="H27" s="166"/>
      <c r="I27" s="166"/>
      <c r="J27" s="166"/>
      <c r="K27" s="166"/>
      <c r="L27" s="166"/>
    </row>
    <row r="28" spans="2:12" ht="12.75" customHeight="1" thickBot="1">
      <c r="B28" s="157" t="s">
        <v>5</v>
      </c>
      <c r="C28" s="13" t="s">
        <v>116</v>
      </c>
      <c r="D28" s="131">
        <v>21</v>
      </c>
      <c r="E28" s="166">
        <v>21</v>
      </c>
      <c r="F28" s="166">
        <v>13</v>
      </c>
      <c r="G28" s="175"/>
      <c r="H28" s="166">
        <f t="shared" ref="H28" si="15">COUNTIF(D28:G29,21)</f>
        <v>2</v>
      </c>
      <c r="I28" s="166">
        <f t="shared" ref="I28" si="16">SUM(D28:G29)</f>
        <v>55</v>
      </c>
      <c r="J28" s="166">
        <f>SUM(G22:G29)</f>
        <v>57</v>
      </c>
      <c r="K28" s="166">
        <f t="shared" ref="K28" si="17">SUM(I28-J28)</f>
        <v>-2</v>
      </c>
      <c r="L28" s="166">
        <v>2</v>
      </c>
    </row>
    <row r="29" spans="2:12" ht="12.75" customHeight="1" thickBot="1">
      <c r="B29" s="125"/>
      <c r="C29" s="14" t="s">
        <v>117</v>
      </c>
      <c r="D29" s="131"/>
      <c r="E29" s="166"/>
      <c r="F29" s="166"/>
      <c r="G29" s="175"/>
      <c r="H29" s="166"/>
      <c r="I29" s="166"/>
      <c r="J29" s="166"/>
      <c r="K29" s="166"/>
      <c r="L29" s="166"/>
    </row>
    <row r="30" spans="2:12" ht="12.75" customHeight="1">
      <c r="B30" s="7"/>
      <c r="C30" s="8"/>
      <c r="D30" s="7"/>
      <c r="E30" s="7"/>
      <c r="F30" s="7"/>
      <c r="G30" s="9"/>
      <c r="H30" s="7"/>
      <c r="I30" s="7"/>
      <c r="J30" s="7"/>
      <c r="K30" s="7"/>
      <c r="L30" s="7"/>
    </row>
    <row r="31" spans="2:12" ht="12.75" customHeight="1">
      <c r="B31" s="7"/>
      <c r="C31" s="10"/>
      <c r="D31" s="7"/>
      <c r="E31" s="7"/>
      <c r="F31" s="7"/>
    </row>
    <row r="32" spans="2:12" ht="12.75" customHeight="1">
      <c r="B32" s="1" t="s">
        <v>19</v>
      </c>
      <c r="C32" s="10"/>
      <c r="D32" s="7"/>
      <c r="E32" s="7"/>
      <c r="F32" s="7"/>
    </row>
    <row r="33" spans="2:12" ht="12.75" customHeight="1"/>
    <row r="34" spans="2:12" ht="12.75" customHeight="1" thickBot="1">
      <c r="C34" s="10"/>
      <c r="D34" s="7"/>
      <c r="E34" s="7"/>
      <c r="F34" s="7"/>
      <c r="G34" s="7"/>
      <c r="H34" s="7"/>
      <c r="I34" s="7"/>
      <c r="J34" s="7"/>
      <c r="K34" s="7"/>
    </row>
    <row r="35" spans="2:12" ht="12.75" customHeight="1">
      <c r="B35" s="157" t="s">
        <v>69</v>
      </c>
      <c r="C35" s="141"/>
      <c r="D35" s="142" t="s">
        <v>2</v>
      </c>
      <c r="E35" s="142" t="s">
        <v>3</v>
      </c>
      <c r="F35" s="142" t="s">
        <v>4</v>
      </c>
      <c r="G35" s="142" t="s">
        <v>5</v>
      </c>
      <c r="H35" s="142" t="s">
        <v>6</v>
      </c>
      <c r="I35" s="176" t="s">
        <v>7</v>
      </c>
      <c r="J35" s="176" t="s">
        <v>8</v>
      </c>
      <c r="K35" s="176" t="s">
        <v>9</v>
      </c>
      <c r="L35" s="142" t="s">
        <v>10</v>
      </c>
    </row>
    <row r="36" spans="2:12" ht="12.75" customHeight="1" thickBot="1">
      <c r="B36" s="125"/>
      <c r="C36" s="183"/>
      <c r="D36" s="143"/>
      <c r="E36" s="143"/>
      <c r="F36" s="143"/>
      <c r="G36" s="143"/>
      <c r="H36" s="143"/>
      <c r="I36" s="177"/>
      <c r="J36" s="177"/>
      <c r="K36" s="177"/>
      <c r="L36" s="143"/>
    </row>
    <row r="37" spans="2:12" ht="12.75" customHeight="1" thickBot="1">
      <c r="B37" s="157" t="s">
        <v>2</v>
      </c>
      <c r="C37" s="29" t="s">
        <v>118</v>
      </c>
      <c r="D37" s="178"/>
      <c r="E37" s="166">
        <v>21</v>
      </c>
      <c r="F37" s="166">
        <v>21</v>
      </c>
      <c r="G37" s="166">
        <v>21</v>
      </c>
      <c r="H37" s="166">
        <f>COUNTIF(D37:G38,21)</f>
        <v>3</v>
      </c>
      <c r="I37" s="166">
        <f>SUM(D37:G38)</f>
        <v>63</v>
      </c>
      <c r="J37" s="166">
        <f>SUM(D37:D44)</f>
        <v>40</v>
      </c>
      <c r="K37" s="166">
        <f>SUM(I37-J37)</f>
        <v>23</v>
      </c>
      <c r="L37" s="166">
        <v>1</v>
      </c>
    </row>
    <row r="38" spans="2:12" ht="12.75" customHeight="1" thickBot="1">
      <c r="B38" s="125"/>
      <c r="C38" s="13" t="s">
        <v>119</v>
      </c>
      <c r="D38" s="178"/>
      <c r="E38" s="166"/>
      <c r="F38" s="166"/>
      <c r="G38" s="166"/>
      <c r="H38" s="166"/>
      <c r="I38" s="166"/>
      <c r="J38" s="166"/>
      <c r="K38" s="166"/>
      <c r="L38" s="166"/>
    </row>
    <row r="39" spans="2:12" ht="12.75" customHeight="1" thickBot="1">
      <c r="B39" s="157" t="s">
        <v>3</v>
      </c>
      <c r="C39" s="29" t="s">
        <v>120</v>
      </c>
      <c r="D39" s="131">
        <v>18</v>
      </c>
      <c r="E39" s="175"/>
      <c r="F39" s="166">
        <v>19</v>
      </c>
      <c r="G39" s="166">
        <v>21</v>
      </c>
      <c r="H39" s="166">
        <f t="shared" ref="H39" si="18">COUNTIF(D39:G40,21)</f>
        <v>1</v>
      </c>
      <c r="I39" s="166">
        <f>SUM(D39:G40)</f>
        <v>58</v>
      </c>
      <c r="J39" s="166">
        <f>SUM(E37:E44)</f>
        <v>47</v>
      </c>
      <c r="K39" s="166">
        <f t="shared" ref="K39" si="19">SUM(I39-J39)</f>
        <v>11</v>
      </c>
      <c r="L39" s="166">
        <v>3</v>
      </c>
    </row>
    <row r="40" spans="2:12" ht="12.75" customHeight="1" thickBot="1">
      <c r="B40" s="125"/>
      <c r="C40" s="14" t="s">
        <v>121</v>
      </c>
      <c r="D40" s="131"/>
      <c r="E40" s="175"/>
      <c r="F40" s="166"/>
      <c r="G40" s="166"/>
      <c r="H40" s="166"/>
      <c r="I40" s="166"/>
      <c r="J40" s="166"/>
      <c r="K40" s="166"/>
      <c r="L40" s="166"/>
    </row>
    <row r="41" spans="2:12" ht="12.75" customHeight="1" thickBot="1">
      <c r="B41" s="157" t="s">
        <v>4</v>
      </c>
      <c r="C41" s="29" t="s">
        <v>122</v>
      </c>
      <c r="D41" s="131">
        <v>13</v>
      </c>
      <c r="E41" s="166">
        <v>21</v>
      </c>
      <c r="F41" s="175"/>
      <c r="G41" s="166">
        <v>21</v>
      </c>
      <c r="H41" s="166">
        <f t="shared" ref="H41" si="20">COUNTIF(D41:G42,21)</f>
        <v>2</v>
      </c>
      <c r="I41" s="166">
        <f t="shared" ref="I41" si="21">SUM(D41:G42)</f>
        <v>55</v>
      </c>
      <c r="J41" s="166">
        <f>SUM(F37:F44)</f>
        <v>49</v>
      </c>
      <c r="K41" s="166">
        <f t="shared" ref="K41" si="22">SUM(I41-J41)</f>
        <v>6</v>
      </c>
      <c r="L41" s="166">
        <v>2</v>
      </c>
    </row>
    <row r="42" spans="2:12" ht="12.75" customHeight="1" thickBot="1">
      <c r="B42" s="125"/>
      <c r="C42" s="14" t="s">
        <v>123</v>
      </c>
      <c r="D42" s="131"/>
      <c r="E42" s="166"/>
      <c r="F42" s="175"/>
      <c r="G42" s="166"/>
      <c r="H42" s="166"/>
      <c r="I42" s="166"/>
      <c r="J42" s="166"/>
      <c r="K42" s="166"/>
      <c r="L42" s="166"/>
    </row>
    <row r="43" spans="2:12" ht="12.75" customHeight="1" thickBot="1">
      <c r="B43" s="157" t="s">
        <v>5</v>
      </c>
      <c r="C43" s="71" t="s">
        <v>269</v>
      </c>
      <c r="D43" s="131">
        <v>9</v>
      </c>
      <c r="E43" s="166">
        <v>5</v>
      </c>
      <c r="F43" s="166">
        <v>9</v>
      </c>
      <c r="G43" s="175"/>
      <c r="H43" s="166">
        <f t="shared" ref="H43" si="23">COUNTIF(D43:G44,21)</f>
        <v>0</v>
      </c>
      <c r="I43" s="166">
        <f t="shared" ref="I43" si="24">SUM(D43:G44)</f>
        <v>23</v>
      </c>
      <c r="J43" s="166">
        <f>SUM(G37:G44)</f>
        <v>63</v>
      </c>
      <c r="K43" s="166">
        <f t="shared" ref="K43" si="25">SUM(I43-J43)</f>
        <v>-40</v>
      </c>
      <c r="L43" s="166">
        <v>4</v>
      </c>
    </row>
    <row r="44" spans="2:12" ht="12.75" customHeight="1" thickBot="1">
      <c r="B44" s="125"/>
      <c r="C44" s="14" t="s">
        <v>125</v>
      </c>
      <c r="D44" s="131"/>
      <c r="E44" s="166"/>
      <c r="F44" s="166"/>
      <c r="G44" s="175"/>
      <c r="H44" s="166"/>
      <c r="I44" s="166"/>
      <c r="J44" s="166"/>
      <c r="K44" s="166"/>
      <c r="L44" s="166"/>
    </row>
    <row r="45" spans="2:12" ht="12.75" customHeight="1">
      <c r="B45" s="7"/>
      <c r="C45" s="10"/>
      <c r="D45" s="7"/>
      <c r="E45" s="7"/>
      <c r="F45" s="7"/>
    </row>
    <row r="46" spans="2:12" ht="12.75" customHeight="1">
      <c r="B46" s="1" t="s">
        <v>19</v>
      </c>
      <c r="C46" s="10"/>
      <c r="D46" s="7"/>
      <c r="E46" s="7"/>
      <c r="F46" s="7"/>
    </row>
    <row r="47" spans="2:12" ht="12.75" customHeight="1"/>
    <row r="48" spans="2:12" ht="12.75" customHeight="1" thickBot="1"/>
    <row r="49" spans="2:13" ht="12.75" customHeight="1">
      <c r="B49" s="157" t="s">
        <v>70</v>
      </c>
      <c r="C49" s="141"/>
      <c r="D49" s="142" t="s">
        <v>2</v>
      </c>
      <c r="E49" s="142" t="s">
        <v>3</v>
      </c>
      <c r="F49" s="142" t="s">
        <v>4</v>
      </c>
      <c r="G49" s="142" t="s">
        <v>5</v>
      </c>
      <c r="H49" s="142" t="s">
        <v>30</v>
      </c>
      <c r="I49" s="142" t="s">
        <v>6</v>
      </c>
      <c r="J49" s="176" t="s">
        <v>7</v>
      </c>
      <c r="K49" s="176" t="s">
        <v>8</v>
      </c>
      <c r="L49" s="176" t="s">
        <v>9</v>
      </c>
      <c r="M49" s="142" t="s">
        <v>10</v>
      </c>
    </row>
    <row r="50" spans="2:13" ht="12.75" customHeight="1" thickBot="1">
      <c r="B50" s="125"/>
      <c r="C50" s="183"/>
      <c r="D50" s="143"/>
      <c r="E50" s="143"/>
      <c r="F50" s="143"/>
      <c r="G50" s="143"/>
      <c r="H50" s="143"/>
      <c r="I50" s="143"/>
      <c r="J50" s="177"/>
      <c r="K50" s="177"/>
      <c r="L50" s="177"/>
      <c r="M50" s="143"/>
    </row>
    <row r="51" spans="2:13" ht="12.75" customHeight="1" thickBot="1">
      <c r="B51" s="157" t="s">
        <v>2</v>
      </c>
      <c r="C51" s="29" t="s">
        <v>126</v>
      </c>
      <c r="D51" s="178"/>
      <c r="E51" s="166">
        <v>21</v>
      </c>
      <c r="F51" s="166">
        <v>17</v>
      </c>
      <c r="G51" s="166">
        <v>21</v>
      </c>
      <c r="H51" s="166">
        <v>0</v>
      </c>
      <c r="I51" s="166">
        <f>COUNTIF(D51:H52,21)</f>
        <v>2</v>
      </c>
      <c r="J51" s="166">
        <f>SUM(D51:H52)</f>
        <v>59</v>
      </c>
      <c r="K51" s="166">
        <f>SUM(D51:D60)</f>
        <v>48</v>
      </c>
      <c r="L51" s="166">
        <f>SUM(J51-K51)</f>
        <v>11</v>
      </c>
      <c r="M51" s="166">
        <v>1</v>
      </c>
    </row>
    <row r="52" spans="2:13" ht="12.75" customHeight="1" thickBot="1">
      <c r="B52" s="125"/>
      <c r="C52" s="5" t="s">
        <v>127</v>
      </c>
      <c r="D52" s="178"/>
      <c r="E52" s="166"/>
      <c r="F52" s="166"/>
      <c r="G52" s="166"/>
      <c r="H52" s="166"/>
      <c r="I52" s="166"/>
      <c r="J52" s="166"/>
      <c r="K52" s="166"/>
      <c r="L52" s="166"/>
      <c r="M52" s="166"/>
    </row>
    <row r="53" spans="2:13" ht="12.75" customHeight="1" thickBot="1">
      <c r="B53" s="157" t="s">
        <v>3</v>
      </c>
      <c r="C53" s="29" t="s">
        <v>128</v>
      </c>
      <c r="D53" s="131">
        <v>11</v>
      </c>
      <c r="E53" s="175"/>
      <c r="F53" s="166">
        <v>21</v>
      </c>
      <c r="G53" s="166">
        <v>21</v>
      </c>
      <c r="H53" s="166">
        <v>0</v>
      </c>
      <c r="I53" s="166">
        <f t="shared" ref="I53" si="26">COUNTIF(D53:H54,21)</f>
        <v>2</v>
      </c>
      <c r="J53" s="166">
        <f t="shared" ref="J53" si="27">SUM(D53:H54)</f>
        <v>53</v>
      </c>
      <c r="K53" s="142">
        <f>SUM(E51:E60)</f>
        <v>56</v>
      </c>
      <c r="L53" s="166">
        <f t="shared" ref="L53" si="28">SUM(J53-K53)</f>
        <v>-3</v>
      </c>
      <c r="M53" s="166">
        <v>3</v>
      </c>
    </row>
    <row r="54" spans="2:13" ht="12.75" customHeight="1" thickBot="1">
      <c r="B54" s="125"/>
      <c r="C54" s="14" t="s">
        <v>129</v>
      </c>
      <c r="D54" s="131"/>
      <c r="E54" s="175"/>
      <c r="F54" s="166"/>
      <c r="G54" s="166"/>
      <c r="H54" s="166"/>
      <c r="I54" s="166"/>
      <c r="J54" s="166"/>
      <c r="K54" s="143"/>
      <c r="L54" s="166"/>
      <c r="M54" s="166"/>
    </row>
    <row r="55" spans="2:13" ht="12.75" customHeight="1" thickBot="1">
      <c r="B55" s="157" t="s">
        <v>4</v>
      </c>
      <c r="C55" s="13" t="s">
        <v>130</v>
      </c>
      <c r="D55" s="131">
        <v>21</v>
      </c>
      <c r="E55" s="166">
        <v>18</v>
      </c>
      <c r="F55" s="175"/>
      <c r="G55" s="166">
        <v>21</v>
      </c>
      <c r="H55" s="166">
        <v>0</v>
      </c>
      <c r="I55" s="166">
        <f t="shared" ref="I55" si="29">COUNTIF(D55:H56,21)</f>
        <v>2</v>
      </c>
      <c r="J55" s="166">
        <f t="shared" ref="J55" si="30">SUM(D55:H56)</f>
        <v>60</v>
      </c>
      <c r="K55" s="142">
        <f>SUM(F51:F60)</f>
        <v>56</v>
      </c>
      <c r="L55" s="166">
        <f t="shared" ref="L55" si="31">SUM(J55-K55)</f>
        <v>4</v>
      </c>
      <c r="M55" s="166">
        <v>2</v>
      </c>
    </row>
    <row r="56" spans="2:13" ht="12.75" customHeight="1" thickBot="1">
      <c r="B56" s="125"/>
      <c r="C56" s="14" t="s">
        <v>131</v>
      </c>
      <c r="D56" s="131"/>
      <c r="E56" s="166"/>
      <c r="F56" s="175"/>
      <c r="G56" s="166"/>
      <c r="H56" s="166"/>
      <c r="I56" s="166"/>
      <c r="J56" s="166"/>
      <c r="K56" s="143"/>
      <c r="L56" s="166"/>
      <c r="M56" s="166"/>
    </row>
    <row r="57" spans="2:13" ht="12.75" customHeight="1" thickBot="1">
      <c r="B57" s="157" t="s">
        <v>5</v>
      </c>
      <c r="C57" s="13" t="s">
        <v>132</v>
      </c>
      <c r="D57" s="131">
        <v>16</v>
      </c>
      <c r="E57" s="166">
        <v>17</v>
      </c>
      <c r="F57" s="166">
        <v>18</v>
      </c>
      <c r="G57" s="175"/>
      <c r="H57" s="173">
        <v>0</v>
      </c>
      <c r="I57" s="166">
        <f>COUNTIF(D57:H58,21)</f>
        <v>0</v>
      </c>
      <c r="J57" s="166">
        <f t="shared" ref="J57" si="32">SUM(D57:H58)</f>
        <v>51</v>
      </c>
      <c r="K57" s="142">
        <f>SUM(G51:G60)</f>
        <v>63</v>
      </c>
      <c r="L57" s="166">
        <f t="shared" ref="L57" si="33">SUM(J57-K57)</f>
        <v>-12</v>
      </c>
      <c r="M57" s="166">
        <v>4</v>
      </c>
    </row>
    <row r="58" spans="2:13" ht="12.75" customHeight="1" thickBot="1">
      <c r="B58" s="125"/>
      <c r="C58" s="6" t="s">
        <v>133</v>
      </c>
      <c r="D58" s="131"/>
      <c r="E58" s="166"/>
      <c r="F58" s="166"/>
      <c r="G58" s="175"/>
      <c r="H58" s="173"/>
      <c r="I58" s="166"/>
      <c r="J58" s="166"/>
      <c r="K58" s="143"/>
      <c r="L58" s="166"/>
      <c r="M58" s="166"/>
    </row>
    <row r="59" spans="2:13" ht="12.75" customHeight="1" thickBot="1">
      <c r="B59" s="157" t="s">
        <v>30</v>
      </c>
      <c r="C59" s="12"/>
      <c r="D59" s="131">
        <v>0</v>
      </c>
      <c r="E59" s="166">
        <v>0</v>
      </c>
      <c r="F59" s="166">
        <v>0</v>
      </c>
      <c r="G59" s="173">
        <v>0</v>
      </c>
      <c r="H59" s="174"/>
      <c r="I59" s="166">
        <f t="shared" ref="I59" si="34">COUNTIF(D59:H60,21)</f>
        <v>0</v>
      </c>
      <c r="J59" s="166">
        <f t="shared" ref="J59" si="35">SUM(D59:H60)</f>
        <v>0</v>
      </c>
      <c r="K59" s="142">
        <f>SUM(H51:H60)</f>
        <v>0</v>
      </c>
      <c r="L59" s="166">
        <f t="shared" ref="L59" si="36">SUM(J59-K59)</f>
        <v>0</v>
      </c>
      <c r="M59" s="166"/>
    </row>
    <row r="60" spans="2:13" ht="12.75" customHeight="1" thickBot="1">
      <c r="B60" s="125"/>
      <c r="C60" s="4"/>
      <c r="D60" s="131"/>
      <c r="E60" s="166"/>
      <c r="F60" s="166"/>
      <c r="G60" s="173"/>
      <c r="H60" s="174"/>
      <c r="I60" s="166"/>
      <c r="J60" s="166"/>
      <c r="K60" s="143"/>
      <c r="L60" s="166"/>
      <c r="M60" s="166"/>
    </row>
    <row r="61" spans="2:13" ht="12.75" customHeight="1">
      <c r="B61" s="7"/>
      <c r="C61" s="10"/>
      <c r="D61" s="7"/>
      <c r="E61" s="7"/>
      <c r="F61" s="7"/>
    </row>
    <row r="62" spans="2:13" ht="12.75" customHeight="1">
      <c r="B62" s="1" t="s">
        <v>19</v>
      </c>
      <c r="C62" s="10"/>
      <c r="D62" s="7"/>
      <c r="E62" s="7"/>
      <c r="F62" s="7"/>
    </row>
    <row r="63" spans="2:13" ht="12.75" customHeight="1"/>
    <row r="64" spans="2:13" ht="12.75" customHeight="1">
      <c r="C64" s="7"/>
      <c r="D64" s="7"/>
      <c r="E64" s="7"/>
      <c r="F64" s="7"/>
      <c r="G64" s="7"/>
      <c r="H64" s="7"/>
      <c r="I64" s="7"/>
      <c r="J64" s="7"/>
      <c r="K64" s="7"/>
    </row>
    <row r="65" spans="2:12" ht="12.75" customHeight="1" thickBot="1">
      <c r="C65" s="7"/>
      <c r="D65" s="7"/>
      <c r="E65" s="7"/>
      <c r="F65" s="7"/>
      <c r="G65" s="7"/>
      <c r="H65" s="7"/>
      <c r="I65" s="7"/>
      <c r="J65" s="7"/>
      <c r="K65" s="7"/>
    </row>
    <row r="66" spans="2:12" ht="12.75" customHeight="1">
      <c r="B66" s="167" t="str">
        <f>B1</f>
        <v>MEN'S LEAGUE 'B' RESULTS - JUNE 2017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9"/>
    </row>
    <row r="67" spans="2:12" ht="12.75" customHeight="1" thickBot="1">
      <c r="B67" s="170"/>
      <c r="C67" s="171"/>
      <c r="D67" s="171"/>
      <c r="E67" s="171"/>
      <c r="F67" s="171"/>
      <c r="G67" s="171"/>
      <c r="H67" s="171"/>
      <c r="I67" s="171"/>
      <c r="J67" s="171"/>
      <c r="K67" s="171"/>
      <c r="L67" s="172"/>
    </row>
    <row r="70" spans="2:12" ht="13.5" thickBot="1"/>
    <row r="71" spans="2:12" ht="12.75" customHeight="1">
      <c r="B71" s="162" t="s">
        <v>134</v>
      </c>
      <c r="C71" s="163"/>
    </row>
    <row r="72" spans="2:12" ht="13.5" customHeight="1" thickBot="1">
      <c r="B72" s="164"/>
      <c r="C72" s="165"/>
    </row>
    <row r="73" spans="2:12" ht="13.5" thickBot="1"/>
    <row r="74" spans="2:12">
      <c r="B74" s="157" t="s">
        <v>2</v>
      </c>
      <c r="C74" s="63" t="s">
        <v>274</v>
      </c>
      <c r="D74" s="141" t="s">
        <v>72</v>
      </c>
      <c r="E74" s="142" t="s">
        <v>46</v>
      </c>
      <c r="F74" s="157" t="s">
        <v>73</v>
      </c>
      <c r="G74" s="79" t="s">
        <v>276</v>
      </c>
      <c r="H74" s="101"/>
      <c r="I74" s="24"/>
      <c r="J74" s="146" t="s">
        <v>289</v>
      </c>
    </row>
    <row r="75" spans="2:12" ht="13.5" thickBot="1">
      <c r="B75" s="125"/>
      <c r="C75" s="62" t="s">
        <v>275</v>
      </c>
      <c r="D75" s="132"/>
      <c r="E75" s="143"/>
      <c r="F75" s="125"/>
      <c r="G75" s="102" t="s">
        <v>277</v>
      </c>
      <c r="H75" s="103"/>
      <c r="I75" s="26"/>
      <c r="J75" s="143"/>
    </row>
    <row r="76" spans="2:12" ht="13.5" thickBot="1">
      <c r="B76" s="17"/>
      <c r="C76" s="10"/>
      <c r="D76" s="18"/>
      <c r="F76" s="18"/>
      <c r="G76" s="10"/>
      <c r="H76" s="10"/>
    </row>
    <row r="77" spans="2:12">
      <c r="B77" s="157" t="s">
        <v>3</v>
      </c>
      <c r="C77" s="63" t="s">
        <v>278</v>
      </c>
      <c r="D77" s="141" t="s">
        <v>74</v>
      </c>
      <c r="E77" s="142" t="s">
        <v>46</v>
      </c>
      <c r="F77" s="157" t="s">
        <v>75</v>
      </c>
      <c r="G77" s="79" t="s">
        <v>52</v>
      </c>
      <c r="H77" s="101"/>
      <c r="I77" s="24"/>
      <c r="J77" s="146" t="s">
        <v>288</v>
      </c>
    </row>
    <row r="78" spans="2:12" ht="13.5" thickBot="1">
      <c r="B78" s="125"/>
      <c r="C78" s="62" t="s">
        <v>115</v>
      </c>
      <c r="D78" s="132"/>
      <c r="E78" s="143"/>
      <c r="F78" s="125"/>
      <c r="G78" s="80" t="s">
        <v>60</v>
      </c>
      <c r="H78" s="104"/>
      <c r="I78" s="26"/>
      <c r="J78" s="143"/>
    </row>
    <row r="79" spans="2:12" ht="13.5" thickBot="1">
      <c r="B79" s="17"/>
      <c r="C79" s="10"/>
      <c r="D79" s="18"/>
      <c r="F79" s="18"/>
      <c r="G79" s="10"/>
      <c r="H79" s="10"/>
    </row>
    <row r="80" spans="2:12">
      <c r="B80" s="142" t="s">
        <v>4</v>
      </c>
      <c r="C80" s="63" t="s">
        <v>118</v>
      </c>
      <c r="D80" s="142" t="s">
        <v>76</v>
      </c>
      <c r="E80" s="142" t="s">
        <v>46</v>
      </c>
      <c r="F80" s="157" t="s">
        <v>77</v>
      </c>
      <c r="G80" s="79" t="s">
        <v>280</v>
      </c>
      <c r="H80" s="101"/>
      <c r="I80" s="24"/>
      <c r="J80" s="146" t="s">
        <v>340</v>
      </c>
    </row>
    <row r="81" spans="2:10" ht="13.5" thickBot="1">
      <c r="B81" s="143"/>
      <c r="C81" s="64" t="s">
        <v>279</v>
      </c>
      <c r="D81" s="143"/>
      <c r="E81" s="143"/>
      <c r="F81" s="125"/>
      <c r="G81" s="102" t="s">
        <v>281</v>
      </c>
      <c r="H81" s="105"/>
      <c r="I81" s="106"/>
      <c r="J81" s="143"/>
    </row>
    <row r="82" spans="2:10" ht="13.5" thickBot="1">
      <c r="B82" s="17"/>
      <c r="D82" s="18"/>
      <c r="F82" s="18"/>
      <c r="G82" s="10"/>
      <c r="H82" s="10"/>
    </row>
    <row r="83" spans="2:10">
      <c r="B83" s="142" t="s">
        <v>5</v>
      </c>
      <c r="C83" s="63" t="s">
        <v>282</v>
      </c>
      <c r="D83" s="151" t="s">
        <v>78</v>
      </c>
      <c r="E83" s="142" t="s">
        <v>46</v>
      </c>
      <c r="F83" s="157" t="s">
        <v>79</v>
      </c>
      <c r="G83" s="79" t="s">
        <v>284</v>
      </c>
      <c r="H83" s="101"/>
      <c r="I83" s="24"/>
      <c r="J83" s="146" t="s">
        <v>264</v>
      </c>
    </row>
    <row r="84" spans="2:10" ht="13.5" thickBot="1">
      <c r="B84" s="143"/>
      <c r="C84" s="62" t="s">
        <v>283</v>
      </c>
      <c r="D84" s="145"/>
      <c r="E84" s="143"/>
      <c r="F84" s="125"/>
      <c r="G84" s="102" t="s">
        <v>285</v>
      </c>
      <c r="H84" s="103"/>
      <c r="I84" s="26"/>
      <c r="J84" s="143"/>
    </row>
    <row r="85" spans="2:10">
      <c r="B85" s="7"/>
      <c r="C85" s="8"/>
      <c r="D85" s="21"/>
      <c r="E85" s="7"/>
      <c r="F85" s="7"/>
      <c r="G85" s="22"/>
      <c r="H85" s="10"/>
      <c r="I85" s="7"/>
    </row>
    <row r="86" spans="2:10">
      <c r="B86" s="7"/>
      <c r="C86" s="8"/>
      <c r="D86" s="21"/>
      <c r="E86" s="7"/>
      <c r="F86" s="7"/>
      <c r="G86" s="22"/>
      <c r="H86" s="10"/>
      <c r="I86" s="7"/>
    </row>
    <row r="88" spans="2:10" ht="13.5" thickBot="1"/>
    <row r="89" spans="2:10" ht="12.75" customHeight="1">
      <c r="B89" s="162" t="s">
        <v>135</v>
      </c>
      <c r="C89" s="163"/>
    </row>
    <row r="90" spans="2:10" ht="13.5" customHeight="1" thickBot="1">
      <c r="B90" s="164"/>
      <c r="C90" s="165"/>
    </row>
    <row r="91" spans="2:10" ht="13.5" thickBot="1"/>
    <row r="92" spans="2:10">
      <c r="B92" s="142">
        <v>1</v>
      </c>
      <c r="C92" s="73" t="s">
        <v>276</v>
      </c>
      <c r="D92" s="151" t="s">
        <v>2</v>
      </c>
      <c r="E92" s="142" t="s">
        <v>46</v>
      </c>
      <c r="F92" s="142" t="s">
        <v>4</v>
      </c>
      <c r="G92" s="63" t="s">
        <v>292</v>
      </c>
      <c r="H92" s="24"/>
      <c r="I92" s="146" t="s">
        <v>293</v>
      </c>
    </row>
    <row r="93" spans="2:10" ht="13.5" thickBot="1">
      <c r="B93" s="143"/>
      <c r="C93" s="64" t="s">
        <v>290</v>
      </c>
      <c r="D93" s="145"/>
      <c r="E93" s="143"/>
      <c r="F93" s="143"/>
      <c r="G93" s="62" t="s">
        <v>279</v>
      </c>
      <c r="H93" s="26"/>
      <c r="I93" s="143"/>
    </row>
    <row r="94" spans="2:10" ht="13.5" thickBot="1">
      <c r="B94" s="17"/>
    </row>
    <row r="95" spans="2:10">
      <c r="B95" s="142">
        <v>2</v>
      </c>
      <c r="C95" s="73" t="s">
        <v>114</v>
      </c>
      <c r="D95" s="151" t="s">
        <v>3</v>
      </c>
      <c r="E95" s="142" t="s">
        <v>46</v>
      </c>
      <c r="F95" s="142" t="s">
        <v>5</v>
      </c>
      <c r="G95" s="63" t="s">
        <v>284</v>
      </c>
      <c r="H95" s="24"/>
      <c r="I95" s="146" t="s">
        <v>255</v>
      </c>
    </row>
    <row r="96" spans="2:10" ht="13.5" thickBot="1">
      <c r="B96" s="143"/>
      <c r="C96" s="64" t="s">
        <v>291</v>
      </c>
      <c r="D96" s="145"/>
      <c r="E96" s="143"/>
      <c r="F96" s="143"/>
      <c r="G96" s="62" t="s">
        <v>285</v>
      </c>
      <c r="H96" s="26"/>
      <c r="I96" s="143"/>
    </row>
    <row r="97" spans="2:12">
      <c r="B97" s="7"/>
      <c r="C97" s="8"/>
      <c r="D97" s="21"/>
      <c r="E97" s="7"/>
      <c r="F97" s="7"/>
      <c r="G97" s="22"/>
      <c r="H97" s="10"/>
      <c r="I97" s="7"/>
    </row>
    <row r="98" spans="2:12">
      <c r="B98" s="7"/>
      <c r="C98" s="8"/>
      <c r="D98" s="21"/>
      <c r="E98" s="7"/>
      <c r="F98" s="7"/>
      <c r="G98" s="22"/>
      <c r="H98" s="10"/>
      <c r="I98" s="7"/>
    </row>
    <row r="100" spans="2:12" ht="13.5" thickBot="1"/>
    <row r="101" spans="2:12" ht="12.75" customHeight="1" thickBot="1">
      <c r="B101" s="162" t="s">
        <v>136</v>
      </c>
      <c r="C101" s="163"/>
    </row>
    <row r="102" spans="2:12" ht="13.5" customHeight="1" thickBot="1">
      <c r="B102" s="223"/>
      <c r="C102" s="224"/>
      <c r="D102" s="27"/>
      <c r="E102" s="27"/>
      <c r="F102" s="27"/>
      <c r="G102" s="27"/>
      <c r="H102" s="27"/>
      <c r="I102" s="27"/>
      <c r="J102" s="27"/>
      <c r="K102" s="27"/>
      <c r="L102" s="24"/>
    </row>
    <row r="103" spans="2:12" ht="13.5" thickBot="1">
      <c r="B103" s="25"/>
      <c r="C103" s="28"/>
      <c r="D103" s="28"/>
      <c r="E103" s="28"/>
      <c r="F103" s="28"/>
      <c r="G103" s="28"/>
      <c r="H103" s="28"/>
      <c r="I103" s="28"/>
      <c r="J103" s="28"/>
      <c r="K103" s="28"/>
      <c r="L103" s="26"/>
    </row>
    <row r="104" spans="2:12" ht="13.5" thickBot="1"/>
    <row r="105" spans="2:12">
      <c r="B105" s="142">
        <v>1</v>
      </c>
      <c r="C105" s="73" t="s">
        <v>276</v>
      </c>
      <c r="D105" s="157" t="s">
        <v>46</v>
      </c>
      <c r="E105" s="47" t="s">
        <v>114</v>
      </c>
      <c r="F105" s="73"/>
      <c r="G105" s="73"/>
      <c r="H105" s="222" t="s">
        <v>342</v>
      </c>
      <c r="I105" s="141"/>
      <c r="J105" s="1" t="s">
        <v>44</v>
      </c>
    </row>
    <row r="106" spans="2:12" ht="13.5" thickBot="1">
      <c r="B106" s="143"/>
      <c r="C106" s="64" t="s">
        <v>290</v>
      </c>
      <c r="D106" s="125"/>
      <c r="E106" s="48" t="s">
        <v>291</v>
      </c>
      <c r="F106" s="64"/>
      <c r="G106" s="64"/>
      <c r="H106" s="125"/>
      <c r="I106" s="132"/>
    </row>
    <row r="107" spans="2:12">
      <c r="K107" t="s">
        <v>341</v>
      </c>
    </row>
    <row r="109" spans="2:12" ht="13.5" thickBot="1"/>
    <row r="110" spans="2:12" ht="12.75" customHeight="1">
      <c r="B110" s="114" t="s">
        <v>48</v>
      </c>
      <c r="C110" s="115"/>
      <c r="D110" s="115"/>
      <c r="E110" s="115"/>
      <c r="F110" s="115"/>
      <c r="G110" s="115"/>
      <c r="H110" s="115"/>
      <c r="I110" s="115"/>
      <c r="J110" s="115"/>
      <c r="K110" s="115"/>
      <c r="L110" s="116"/>
    </row>
    <row r="111" spans="2:12" ht="13.5" customHeight="1" thickBot="1">
      <c r="B111" s="117"/>
      <c r="C111" s="118"/>
      <c r="D111" s="118"/>
      <c r="E111" s="118"/>
      <c r="F111" s="118"/>
      <c r="G111" s="118"/>
      <c r="H111" s="118"/>
      <c r="I111" s="118"/>
      <c r="J111" s="118"/>
      <c r="K111" s="118"/>
      <c r="L111" s="119"/>
    </row>
    <row r="193" spans="1:1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</sheetData>
  <sheetProtection password="DEF3" sheet="1" objects="1" scenarios="1" selectLockedCells="1"/>
  <mergeCells count="271">
    <mergeCell ref="B1:M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20:H21"/>
    <mergeCell ref="I20:I21"/>
    <mergeCell ref="J20:J21"/>
    <mergeCell ref="K20:K21"/>
    <mergeCell ref="L20:L21"/>
    <mergeCell ref="B13:B14"/>
    <mergeCell ref="D13:D14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I15:I16"/>
    <mergeCell ref="J15:J16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B39:B40"/>
    <mergeCell ref="D39:D40"/>
    <mergeCell ref="E39:E40"/>
    <mergeCell ref="F39:F40"/>
    <mergeCell ref="G39:G40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B49:C50"/>
    <mergeCell ref="D49:D50"/>
    <mergeCell ref="E49:E50"/>
    <mergeCell ref="F49:F50"/>
    <mergeCell ref="G49:G50"/>
    <mergeCell ref="H41:H42"/>
    <mergeCell ref="I41:I42"/>
    <mergeCell ref="J41:J42"/>
    <mergeCell ref="K41:K42"/>
    <mergeCell ref="H49:H50"/>
    <mergeCell ref="I49:I50"/>
    <mergeCell ref="J49:J50"/>
    <mergeCell ref="K49:K50"/>
    <mergeCell ref="L49:L50"/>
    <mergeCell ref="M49:M50"/>
    <mergeCell ref="H43:H44"/>
    <mergeCell ref="I43:I44"/>
    <mergeCell ref="J43:J44"/>
    <mergeCell ref="K43:K44"/>
    <mergeCell ref="L43:L44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H51:H52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H55:H56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B71:C72"/>
    <mergeCell ref="B74:B75"/>
    <mergeCell ref="D74:D75"/>
    <mergeCell ref="E74:E75"/>
    <mergeCell ref="F74:F75"/>
    <mergeCell ref="I59:I60"/>
    <mergeCell ref="J59:J60"/>
    <mergeCell ref="K59:K60"/>
    <mergeCell ref="B80:B81"/>
    <mergeCell ref="D80:D81"/>
    <mergeCell ref="E80:E81"/>
    <mergeCell ref="F80:F81"/>
    <mergeCell ref="J80:J81"/>
    <mergeCell ref="J74:J75"/>
    <mergeCell ref="B77:B78"/>
    <mergeCell ref="D77:D78"/>
    <mergeCell ref="E77:E78"/>
    <mergeCell ref="F77:F78"/>
    <mergeCell ref="J77:J78"/>
    <mergeCell ref="J83:J84"/>
    <mergeCell ref="B105:B106"/>
    <mergeCell ref="D105:D106"/>
    <mergeCell ref="H105:I106"/>
    <mergeCell ref="B110:L111"/>
    <mergeCell ref="B95:B96"/>
    <mergeCell ref="D95:D96"/>
    <mergeCell ref="E95:E96"/>
    <mergeCell ref="F95:F96"/>
    <mergeCell ref="I95:I96"/>
    <mergeCell ref="B101:C102"/>
    <mergeCell ref="B89:C90"/>
    <mergeCell ref="B92:B93"/>
    <mergeCell ref="D92:D93"/>
    <mergeCell ref="E92:E93"/>
    <mergeCell ref="F92:F93"/>
    <mergeCell ref="I92:I93"/>
    <mergeCell ref="B83:B84"/>
    <mergeCell ref="D83:D84"/>
    <mergeCell ref="E83:E84"/>
    <mergeCell ref="F83:F84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1"/>
  <sheetViews>
    <sheetView workbookViewId="0">
      <pane ySplit="2" topLeftCell="A83" activePane="bottomLeft" state="frozen"/>
      <selection activeCell="D123" sqref="D123"/>
      <selection pane="bottomLeft" activeCell="D123" sqref="D123"/>
    </sheetView>
  </sheetViews>
  <sheetFormatPr defaultRowHeight="12.75"/>
  <cols>
    <col min="1" max="1" width="1.28515625" style="1" customWidth="1"/>
    <col min="2" max="2" width="3.5703125" style="1" customWidth="1"/>
    <col min="3" max="3" width="19.42578125" style="1" customWidth="1"/>
    <col min="4" max="11" width="7.7109375" style="1" customWidth="1"/>
    <col min="12" max="12" width="9.140625" style="1"/>
    <col min="13" max="13" width="6.140625" style="1" customWidth="1"/>
    <col min="14" max="16384" width="9.140625" style="1"/>
  </cols>
  <sheetData>
    <row r="1" spans="2:13" ht="11.25" customHeight="1">
      <c r="B1" s="167" t="s">
        <v>137</v>
      </c>
      <c r="C1" s="168"/>
      <c r="D1" s="168"/>
      <c r="E1" s="168"/>
      <c r="F1" s="168"/>
      <c r="G1" s="168"/>
      <c r="H1" s="168"/>
      <c r="I1" s="168"/>
      <c r="J1" s="169"/>
      <c r="K1" s="168"/>
      <c r="L1" s="169"/>
    </row>
    <row r="2" spans="2:13" ht="12" customHeight="1" thickBot="1">
      <c r="B2" s="170"/>
      <c r="C2" s="171"/>
      <c r="D2" s="171"/>
      <c r="E2" s="171"/>
      <c r="F2" s="171"/>
      <c r="G2" s="171"/>
      <c r="H2" s="171"/>
      <c r="I2" s="171"/>
      <c r="J2" s="172"/>
      <c r="K2" s="171"/>
      <c r="L2" s="172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157" t="s">
        <v>50</v>
      </c>
      <c r="C5" s="141"/>
      <c r="D5" s="142" t="s">
        <v>2</v>
      </c>
      <c r="E5" s="142" t="s">
        <v>3</v>
      </c>
      <c r="F5" s="142" t="s">
        <v>4</v>
      </c>
      <c r="G5" s="142" t="s">
        <v>5</v>
      </c>
      <c r="H5" s="142" t="s">
        <v>30</v>
      </c>
      <c r="I5" s="142" t="s">
        <v>6</v>
      </c>
      <c r="J5" s="176" t="s">
        <v>7</v>
      </c>
      <c r="K5" s="176" t="s">
        <v>8</v>
      </c>
      <c r="L5" s="176" t="s">
        <v>9</v>
      </c>
      <c r="M5" s="142" t="s">
        <v>10</v>
      </c>
    </row>
    <row r="6" spans="2:13" ht="12.75" customHeight="1" thickBot="1">
      <c r="B6" s="125"/>
      <c r="C6" s="183"/>
      <c r="D6" s="143"/>
      <c r="E6" s="143"/>
      <c r="F6" s="143"/>
      <c r="G6" s="143"/>
      <c r="H6" s="143"/>
      <c r="I6" s="143"/>
      <c r="J6" s="177"/>
      <c r="K6" s="177"/>
      <c r="L6" s="177"/>
      <c r="M6" s="143"/>
    </row>
    <row r="7" spans="2:13" ht="12.75" customHeight="1" thickBot="1">
      <c r="B7" s="157" t="s">
        <v>2</v>
      </c>
      <c r="C7" s="72" t="s">
        <v>258</v>
      </c>
      <c r="D7" s="178"/>
      <c r="E7" s="166">
        <v>21</v>
      </c>
      <c r="F7" s="166">
        <v>21</v>
      </c>
      <c r="G7" s="166">
        <v>21</v>
      </c>
      <c r="H7" s="166">
        <v>21</v>
      </c>
      <c r="I7" s="166">
        <f>COUNTIF(D7:H8,21)</f>
        <v>4</v>
      </c>
      <c r="J7" s="166">
        <f>SUM(D7:H8)</f>
        <v>84</v>
      </c>
      <c r="K7" s="166">
        <f>SUM(D7:D16)</f>
        <v>60</v>
      </c>
      <c r="L7" s="166">
        <f>SUM(J7-K7)</f>
        <v>24</v>
      </c>
      <c r="M7" s="166">
        <v>1</v>
      </c>
    </row>
    <row r="8" spans="2:13" ht="12.75" customHeight="1" thickBot="1">
      <c r="B8" s="125"/>
      <c r="C8" s="71" t="s">
        <v>100</v>
      </c>
      <c r="D8" s="178"/>
      <c r="E8" s="166"/>
      <c r="F8" s="166"/>
      <c r="G8" s="166"/>
      <c r="H8" s="166"/>
      <c r="I8" s="166"/>
      <c r="J8" s="166"/>
      <c r="K8" s="166"/>
      <c r="L8" s="166"/>
      <c r="M8" s="166"/>
    </row>
    <row r="9" spans="2:13" ht="12.75" customHeight="1" thickBot="1">
      <c r="B9" s="157" t="s">
        <v>3</v>
      </c>
      <c r="C9" s="72" t="s">
        <v>105</v>
      </c>
      <c r="D9" s="131">
        <v>19</v>
      </c>
      <c r="E9" s="175"/>
      <c r="F9" s="166">
        <v>18</v>
      </c>
      <c r="G9" s="166">
        <v>11</v>
      </c>
      <c r="H9" s="166">
        <v>21</v>
      </c>
      <c r="I9" s="166">
        <f>COUNTIF(D9:H10,21)</f>
        <v>1</v>
      </c>
      <c r="J9" s="166">
        <f>SUM(D9:H10)</f>
        <v>69</v>
      </c>
      <c r="K9" s="166">
        <f>SUM(E7:E16)</f>
        <v>82</v>
      </c>
      <c r="L9" s="166">
        <f t="shared" ref="L9" si="0">SUM(J9-K9)</f>
        <v>-13</v>
      </c>
      <c r="M9" s="166">
        <v>4</v>
      </c>
    </row>
    <row r="10" spans="2:13" ht="12.75" customHeight="1" thickBot="1">
      <c r="B10" s="125"/>
      <c r="C10" s="71" t="s">
        <v>89</v>
      </c>
      <c r="D10" s="131"/>
      <c r="E10" s="175"/>
      <c r="F10" s="166"/>
      <c r="G10" s="166"/>
      <c r="H10" s="166"/>
      <c r="I10" s="166"/>
      <c r="J10" s="166"/>
      <c r="K10" s="166"/>
      <c r="L10" s="166"/>
      <c r="M10" s="166"/>
    </row>
    <row r="11" spans="2:13" ht="12.75" customHeight="1" thickBot="1">
      <c r="B11" s="157" t="s">
        <v>4</v>
      </c>
      <c r="C11" s="29" t="s">
        <v>138</v>
      </c>
      <c r="D11" s="131">
        <v>17</v>
      </c>
      <c r="E11" s="166">
        <v>21</v>
      </c>
      <c r="F11" s="175"/>
      <c r="G11" s="166">
        <v>19</v>
      </c>
      <c r="H11" s="166">
        <v>21</v>
      </c>
      <c r="I11" s="166">
        <f>COUNTIF(D11:H12,21)</f>
        <v>2</v>
      </c>
      <c r="J11" s="166">
        <f>SUM(D11:H12)</f>
        <v>78</v>
      </c>
      <c r="K11" s="166">
        <f>SUM(F7:F16)</f>
        <v>76</v>
      </c>
      <c r="L11" s="166">
        <f t="shared" ref="L11" si="1">SUM(J11-K11)</f>
        <v>2</v>
      </c>
      <c r="M11" s="166">
        <v>3</v>
      </c>
    </row>
    <row r="12" spans="2:13" ht="12.75" customHeight="1" thickBot="1">
      <c r="B12" s="125"/>
      <c r="C12" s="14" t="s">
        <v>139</v>
      </c>
      <c r="D12" s="131"/>
      <c r="E12" s="166"/>
      <c r="F12" s="175"/>
      <c r="G12" s="166"/>
      <c r="H12" s="166"/>
      <c r="I12" s="166"/>
      <c r="J12" s="166"/>
      <c r="K12" s="166"/>
      <c r="L12" s="166"/>
      <c r="M12" s="166"/>
    </row>
    <row r="13" spans="2:13" ht="12.75" customHeight="1" thickBot="1">
      <c r="B13" s="157" t="s">
        <v>5</v>
      </c>
      <c r="C13" s="13" t="s">
        <v>140</v>
      </c>
      <c r="D13" s="131">
        <v>18</v>
      </c>
      <c r="E13" s="166">
        <v>21</v>
      </c>
      <c r="F13" s="166">
        <v>21</v>
      </c>
      <c r="G13" s="175"/>
      <c r="H13" s="173">
        <v>21</v>
      </c>
      <c r="I13" s="166">
        <f>COUNTIF(D13:H14,21)</f>
        <v>3</v>
      </c>
      <c r="J13" s="166">
        <f>SUM(D13:H14)</f>
        <v>81</v>
      </c>
      <c r="K13" s="166">
        <f>SUM(G7:G16)</f>
        <v>70</v>
      </c>
      <c r="L13" s="166">
        <f t="shared" ref="L13" si="2">SUM(J13-K13)</f>
        <v>11</v>
      </c>
      <c r="M13" s="166">
        <v>2</v>
      </c>
    </row>
    <row r="14" spans="2:13" ht="12.75" customHeight="1" thickBot="1">
      <c r="B14" s="125"/>
      <c r="C14" s="14" t="s">
        <v>141</v>
      </c>
      <c r="D14" s="131"/>
      <c r="E14" s="166"/>
      <c r="F14" s="166"/>
      <c r="G14" s="175"/>
      <c r="H14" s="173"/>
      <c r="I14" s="166"/>
      <c r="J14" s="166"/>
      <c r="K14" s="166"/>
      <c r="L14" s="166"/>
      <c r="M14" s="166"/>
    </row>
    <row r="15" spans="2:13" ht="12.75" customHeight="1" thickBot="1">
      <c r="B15" s="157" t="s">
        <v>30</v>
      </c>
      <c r="C15" s="13" t="s">
        <v>97</v>
      </c>
      <c r="D15" s="131">
        <v>6</v>
      </c>
      <c r="E15" s="166">
        <v>19</v>
      </c>
      <c r="F15" s="166">
        <v>16</v>
      </c>
      <c r="G15" s="173">
        <v>19</v>
      </c>
      <c r="H15" s="174"/>
      <c r="I15" s="166">
        <f>COUNTIF(D15:H16,21)</f>
        <v>0</v>
      </c>
      <c r="J15" s="166">
        <f>SUM(D15:H16)</f>
        <v>60</v>
      </c>
      <c r="K15" s="166">
        <f>SUM(H7:H16)</f>
        <v>84</v>
      </c>
      <c r="L15" s="166">
        <f>SUM(J15-K15)</f>
        <v>-24</v>
      </c>
      <c r="M15" s="166">
        <v>5</v>
      </c>
    </row>
    <row r="16" spans="2:13" ht="12.75" customHeight="1" thickBot="1">
      <c r="B16" s="125"/>
      <c r="C16" s="6" t="s">
        <v>104</v>
      </c>
      <c r="D16" s="131"/>
      <c r="E16" s="166"/>
      <c r="F16" s="166"/>
      <c r="G16" s="173"/>
      <c r="H16" s="174"/>
      <c r="I16" s="166"/>
      <c r="J16" s="166"/>
      <c r="K16" s="166"/>
      <c r="L16" s="166"/>
      <c r="M16" s="166"/>
    </row>
    <row r="17" spans="2:13" ht="12.75" customHeight="1">
      <c r="C17" s="10"/>
      <c r="D17" s="7"/>
      <c r="E17" s="7"/>
      <c r="F17" s="7"/>
    </row>
    <row r="18" spans="2:13" ht="12.75" customHeight="1">
      <c r="B18" s="15" t="s">
        <v>41</v>
      </c>
      <c r="C18" s="10"/>
      <c r="D18" s="7"/>
      <c r="E18" s="7"/>
      <c r="F18" s="7"/>
    </row>
    <row r="19" spans="2:13" ht="12.75" customHeight="1" thickBot="1"/>
    <row r="20" spans="2:13" ht="12.75" customHeight="1">
      <c r="B20" s="157" t="s">
        <v>59</v>
      </c>
      <c r="C20" s="141"/>
      <c r="D20" s="142" t="s">
        <v>2</v>
      </c>
      <c r="E20" s="142" t="s">
        <v>3</v>
      </c>
      <c r="F20" s="142" t="s">
        <v>4</v>
      </c>
      <c r="G20" s="142" t="s">
        <v>5</v>
      </c>
      <c r="H20" s="142" t="s">
        <v>30</v>
      </c>
      <c r="I20" s="142" t="s">
        <v>6</v>
      </c>
      <c r="J20" s="176" t="s">
        <v>7</v>
      </c>
      <c r="K20" s="176" t="s">
        <v>8</v>
      </c>
      <c r="L20" s="176" t="s">
        <v>9</v>
      </c>
      <c r="M20" s="142" t="s">
        <v>10</v>
      </c>
    </row>
    <row r="21" spans="2:13" ht="12.75" customHeight="1" thickBot="1">
      <c r="B21" s="125"/>
      <c r="C21" s="183"/>
      <c r="D21" s="143"/>
      <c r="E21" s="143"/>
      <c r="F21" s="143"/>
      <c r="G21" s="143"/>
      <c r="H21" s="143"/>
      <c r="I21" s="143"/>
      <c r="J21" s="177"/>
      <c r="K21" s="177"/>
      <c r="L21" s="177"/>
      <c r="M21" s="143"/>
    </row>
    <row r="22" spans="2:13" ht="12.75" customHeight="1" thickBot="1">
      <c r="B22" s="157" t="s">
        <v>2</v>
      </c>
      <c r="C22" s="11" t="s">
        <v>142</v>
      </c>
      <c r="D22" s="178"/>
      <c r="E22" s="166">
        <v>18</v>
      </c>
      <c r="F22" s="166">
        <v>21</v>
      </c>
      <c r="G22" s="166">
        <v>21</v>
      </c>
      <c r="H22" s="166">
        <v>21</v>
      </c>
      <c r="I22" s="166">
        <f>COUNTIF(D22:H23,21)</f>
        <v>3</v>
      </c>
      <c r="J22" s="166">
        <f>SUM(D22:H23)</f>
        <v>81</v>
      </c>
      <c r="K22" s="166">
        <f>SUM(D22:D31)</f>
        <v>67</v>
      </c>
      <c r="L22" s="166">
        <f>SUM(J22-K22)</f>
        <v>14</v>
      </c>
      <c r="M22" s="166">
        <v>2</v>
      </c>
    </row>
    <row r="23" spans="2:13" ht="12.75" customHeight="1" thickBot="1">
      <c r="B23" s="125"/>
      <c r="C23" s="6" t="s">
        <v>91</v>
      </c>
      <c r="D23" s="178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2:13" ht="12.75" customHeight="1" thickBot="1">
      <c r="B24" s="157" t="s">
        <v>3</v>
      </c>
      <c r="C24" s="29" t="s">
        <v>143</v>
      </c>
      <c r="D24" s="131">
        <v>21</v>
      </c>
      <c r="E24" s="175"/>
      <c r="F24" s="166">
        <v>21</v>
      </c>
      <c r="G24" s="166">
        <v>21</v>
      </c>
      <c r="H24" s="166">
        <v>21</v>
      </c>
      <c r="I24" s="166">
        <f>COUNTIF(D24:H25,21)</f>
        <v>4</v>
      </c>
      <c r="J24" s="166">
        <f>SUM(D24:H25)</f>
        <v>84</v>
      </c>
      <c r="K24" s="166">
        <f>SUM(E22:E31)</f>
        <v>58</v>
      </c>
      <c r="L24" s="166">
        <f t="shared" ref="L24" si="3">SUM(J24-K24)</f>
        <v>26</v>
      </c>
      <c r="M24" s="166">
        <v>1</v>
      </c>
    </row>
    <row r="25" spans="2:13" ht="12.75" customHeight="1" thickBot="1">
      <c r="B25" s="125"/>
      <c r="C25" s="13" t="s">
        <v>144</v>
      </c>
      <c r="D25" s="131"/>
      <c r="E25" s="175"/>
      <c r="F25" s="166"/>
      <c r="G25" s="166"/>
      <c r="H25" s="166"/>
      <c r="I25" s="166"/>
      <c r="J25" s="166"/>
      <c r="K25" s="166"/>
      <c r="L25" s="166"/>
      <c r="M25" s="166"/>
    </row>
    <row r="26" spans="2:13" ht="12.75" customHeight="1" thickBot="1">
      <c r="B26" s="157" t="s">
        <v>4</v>
      </c>
      <c r="C26" s="29" t="s">
        <v>145</v>
      </c>
      <c r="D26" s="131">
        <v>14</v>
      </c>
      <c r="E26" s="166">
        <v>17</v>
      </c>
      <c r="F26" s="175"/>
      <c r="G26" s="166">
        <v>16</v>
      </c>
      <c r="H26" s="166">
        <v>21</v>
      </c>
      <c r="I26" s="166">
        <f>COUNTIF(D26:H27,21)</f>
        <v>1</v>
      </c>
      <c r="J26" s="166">
        <f>SUM(D26:H27)</f>
        <v>68</v>
      </c>
      <c r="K26" s="166">
        <f>SUM(F22:F31)</f>
        <v>82</v>
      </c>
      <c r="L26" s="166">
        <f t="shared" ref="L26" si="4">SUM(J26-K26)</f>
        <v>-14</v>
      </c>
      <c r="M26" s="166">
        <v>4</v>
      </c>
    </row>
    <row r="27" spans="2:13" ht="12.75" customHeight="1" thickBot="1">
      <c r="B27" s="125"/>
      <c r="C27" s="6" t="s">
        <v>146</v>
      </c>
      <c r="D27" s="131"/>
      <c r="E27" s="166"/>
      <c r="F27" s="175"/>
      <c r="G27" s="166"/>
      <c r="H27" s="166"/>
      <c r="I27" s="166"/>
      <c r="J27" s="166"/>
      <c r="K27" s="166"/>
      <c r="L27" s="166"/>
      <c r="M27" s="166"/>
    </row>
    <row r="28" spans="2:13" ht="12.75" customHeight="1" thickBot="1">
      <c r="B28" s="157" t="s">
        <v>5</v>
      </c>
      <c r="C28" s="72" t="s">
        <v>286</v>
      </c>
      <c r="D28" s="131">
        <v>20</v>
      </c>
      <c r="E28" s="166">
        <v>15</v>
      </c>
      <c r="F28" s="166">
        <v>21</v>
      </c>
      <c r="G28" s="175"/>
      <c r="H28" s="173">
        <v>21</v>
      </c>
      <c r="I28" s="166">
        <f>COUNTIF(D28:H29,21)</f>
        <v>2</v>
      </c>
      <c r="J28" s="166">
        <f>SUM(D28:H29)</f>
        <v>77</v>
      </c>
      <c r="K28" s="166">
        <f>SUM(G22:G31)</f>
        <v>76</v>
      </c>
      <c r="L28" s="166">
        <f t="shared" ref="L28" si="5">SUM(J28-K28)</f>
        <v>1</v>
      </c>
      <c r="M28" s="166">
        <v>3</v>
      </c>
    </row>
    <row r="29" spans="2:13" ht="12.75" customHeight="1" thickBot="1">
      <c r="B29" s="125"/>
      <c r="C29" s="62" t="s">
        <v>287</v>
      </c>
      <c r="D29" s="131"/>
      <c r="E29" s="166"/>
      <c r="F29" s="166"/>
      <c r="G29" s="175"/>
      <c r="H29" s="173"/>
      <c r="I29" s="166"/>
      <c r="J29" s="166"/>
      <c r="K29" s="166"/>
      <c r="L29" s="166"/>
      <c r="M29" s="166"/>
    </row>
    <row r="30" spans="2:13" ht="12.75" customHeight="1" thickBot="1">
      <c r="B30" s="157" t="s">
        <v>30</v>
      </c>
      <c r="C30" s="13" t="s">
        <v>147</v>
      </c>
      <c r="D30" s="131">
        <v>12</v>
      </c>
      <c r="E30" s="166">
        <v>8</v>
      </c>
      <c r="F30" s="166">
        <v>19</v>
      </c>
      <c r="G30" s="173">
        <v>18</v>
      </c>
      <c r="H30" s="174"/>
      <c r="I30" s="166">
        <f>COUNTIF(D30:H31,21)</f>
        <v>0</v>
      </c>
      <c r="J30" s="166">
        <f>SUM(D30:H31)</f>
        <v>57</v>
      </c>
      <c r="K30" s="166">
        <f>SUM(H22:H31)</f>
        <v>84</v>
      </c>
      <c r="L30" s="166">
        <f>SUM(J30-K30)</f>
        <v>-27</v>
      </c>
      <c r="M30" s="166">
        <v>5</v>
      </c>
    </row>
    <row r="31" spans="2:13" ht="12.75" customHeight="1" thickBot="1">
      <c r="B31" s="125"/>
      <c r="C31" s="14" t="s">
        <v>148</v>
      </c>
      <c r="D31" s="131"/>
      <c r="E31" s="166"/>
      <c r="F31" s="166"/>
      <c r="G31" s="173"/>
      <c r="H31" s="174"/>
      <c r="I31" s="166"/>
      <c r="J31" s="166"/>
      <c r="K31" s="166"/>
      <c r="L31" s="166"/>
      <c r="M31" s="166"/>
    </row>
    <row r="32" spans="2:13" ht="12.75" customHeight="1">
      <c r="C32" s="10"/>
      <c r="D32" s="7"/>
      <c r="E32" s="7"/>
      <c r="F32" s="7"/>
    </row>
    <row r="33" spans="2:13" ht="12.75" customHeight="1">
      <c r="B33" s="15" t="s">
        <v>41</v>
      </c>
      <c r="C33" s="10"/>
      <c r="D33" s="7"/>
      <c r="E33" s="7"/>
      <c r="F33" s="7"/>
    </row>
    <row r="34" spans="2:13" ht="12.75" customHeight="1" thickBot="1">
      <c r="C34" s="10"/>
      <c r="D34" s="7"/>
      <c r="E34" s="7"/>
      <c r="F34" s="7"/>
      <c r="G34" s="7"/>
      <c r="H34" s="7"/>
      <c r="I34" s="7"/>
      <c r="J34" s="7"/>
      <c r="K34" s="7"/>
    </row>
    <row r="35" spans="2:13" ht="12.75" customHeight="1">
      <c r="B35" s="157" t="s">
        <v>69</v>
      </c>
      <c r="C35" s="141"/>
      <c r="D35" s="142" t="s">
        <v>2</v>
      </c>
      <c r="E35" s="142" t="s">
        <v>3</v>
      </c>
      <c r="F35" s="142" t="s">
        <v>4</v>
      </c>
      <c r="G35" s="142" t="s">
        <v>5</v>
      </c>
      <c r="H35" s="142" t="s">
        <v>30</v>
      </c>
      <c r="I35" s="142" t="s">
        <v>6</v>
      </c>
      <c r="J35" s="176" t="s">
        <v>7</v>
      </c>
      <c r="K35" s="176" t="s">
        <v>8</v>
      </c>
      <c r="L35" s="176" t="s">
        <v>9</v>
      </c>
      <c r="M35" s="142" t="s">
        <v>10</v>
      </c>
    </row>
    <row r="36" spans="2:13" ht="12.75" customHeight="1" thickBot="1">
      <c r="B36" s="125"/>
      <c r="C36" s="183"/>
      <c r="D36" s="143"/>
      <c r="E36" s="143"/>
      <c r="F36" s="143"/>
      <c r="G36" s="143"/>
      <c r="H36" s="143"/>
      <c r="I36" s="143"/>
      <c r="J36" s="177"/>
      <c r="K36" s="177"/>
      <c r="L36" s="177"/>
      <c r="M36" s="143"/>
    </row>
    <row r="37" spans="2:13" ht="12.75" customHeight="1" thickBot="1">
      <c r="B37" s="157" t="s">
        <v>2</v>
      </c>
      <c r="C37" s="29" t="s">
        <v>96</v>
      </c>
      <c r="D37" s="178"/>
      <c r="E37" s="166">
        <v>17</v>
      </c>
      <c r="F37" s="166">
        <v>18</v>
      </c>
      <c r="G37" s="166">
        <v>11</v>
      </c>
      <c r="H37" s="166">
        <v>17</v>
      </c>
      <c r="I37" s="166">
        <f>COUNTIF(D37:H38,21)</f>
        <v>0</v>
      </c>
      <c r="J37" s="166">
        <f>SUM(D37:H38)</f>
        <v>63</v>
      </c>
      <c r="K37" s="166">
        <f>SUM(D37:D46)</f>
        <v>84</v>
      </c>
      <c r="L37" s="166">
        <f>SUM(J37-K37)</f>
        <v>-21</v>
      </c>
      <c r="M37" s="166">
        <v>5</v>
      </c>
    </row>
    <row r="38" spans="2:13" ht="12.75" customHeight="1" thickBot="1">
      <c r="B38" s="125"/>
      <c r="C38" s="13" t="s">
        <v>149</v>
      </c>
      <c r="D38" s="178"/>
      <c r="E38" s="166"/>
      <c r="F38" s="166"/>
      <c r="G38" s="166"/>
      <c r="H38" s="166"/>
      <c r="I38" s="166"/>
      <c r="J38" s="166"/>
      <c r="K38" s="166"/>
      <c r="L38" s="166"/>
      <c r="M38" s="166"/>
    </row>
    <row r="39" spans="2:13" ht="12.75" customHeight="1" thickBot="1">
      <c r="B39" s="157" t="s">
        <v>3</v>
      </c>
      <c r="C39" s="29" t="s">
        <v>150</v>
      </c>
      <c r="D39" s="131">
        <v>21</v>
      </c>
      <c r="E39" s="175"/>
      <c r="F39" s="166">
        <v>21</v>
      </c>
      <c r="G39" s="166">
        <v>21</v>
      </c>
      <c r="H39" s="166">
        <v>15</v>
      </c>
      <c r="I39" s="166">
        <f>COUNTIF(D39:H40,21)</f>
        <v>3</v>
      </c>
      <c r="J39" s="166">
        <f>SUM(D39:H40)</f>
        <v>78</v>
      </c>
      <c r="K39" s="166">
        <f>SUM(E37:E46)</f>
        <v>68</v>
      </c>
      <c r="L39" s="166">
        <f t="shared" ref="L39" si="6">SUM(J39-K39)</f>
        <v>10</v>
      </c>
      <c r="M39" s="166">
        <v>2</v>
      </c>
    </row>
    <row r="40" spans="2:13" ht="12.75" customHeight="1" thickBot="1">
      <c r="B40" s="125"/>
      <c r="C40" s="13" t="s">
        <v>151</v>
      </c>
      <c r="D40" s="131"/>
      <c r="E40" s="175"/>
      <c r="F40" s="166"/>
      <c r="G40" s="166"/>
      <c r="H40" s="166"/>
      <c r="I40" s="166"/>
      <c r="J40" s="166"/>
      <c r="K40" s="166"/>
      <c r="L40" s="166"/>
      <c r="M40" s="166"/>
    </row>
    <row r="41" spans="2:13" ht="12.75" customHeight="1" thickBot="1">
      <c r="B41" s="157" t="s">
        <v>4</v>
      </c>
      <c r="C41" s="29" t="s">
        <v>152</v>
      </c>
      <c r="D41" s="131">
        <v>21</v>
      </c>
      <c r="E41" s="166">
        <v>16</v>
      </c>
      <c r="F41" s="175"/>
      <c r="G41" s="166">
        <v>21</v>
      </c>
      <c r="H41" s="166">
        <v>20</v>
      </c>
      <c r="I41" s="166">
        <f>COUNTIF(D41:H42,21)</f>
        <v>2</v>
      </c>
      <c r="J41" s="166">
        <f>SUM(D41:H42)</f>
        <v>78</v>
      </c>
      <c r="K41" s="166">
        <f>SUM(F37:F46)</f>
        <v>75</v>
      </c>
      <c r="L41" s="166">
        <f t="shared" ref="L41" si="7">SUM(J41-K41)</f>
        <v>3</v>
      </c>
      <c r="M41" s="166">
        <v>3</v>
      </c>
    </row>
    <row r="42" spans="2:13" ht="12.75" customHeight="1" thickBot="1">
      <c r="B42" s="125"/>
      <c r="C42" s="4" t="s">
        <v>153</v>
      </c>
      <c r="D42" s="131"/>
      <c r="E42" s="166"/>
      <c r="F42" s="175"/>
      <c r="G42" s="166"/>
      <c r="H42" s="166"/>
      <c r="I42" s="166"/>
      <c r="J42" s="166"/>
      <c r="K42" s="166"/>
      <c r="L42" s="166"/>
      <c r="M42" s="166"/>
    </row>
    <row r="43" spans="2:13" ht="12.75" customHeight="1" thickBot="1">
      <c r="B43" s="157" t="s">
        <v>5</v>
      </c>
      <c r="C43" s="13" t="s">
        <v>154</v>
      </c>
      <c r="D43" s="131">
        <v>21</v>
      </c>
      <c r="E43" s="166">
        <v>14</v>
      </c>
      <c r="F43" s="166">
        <v>15</v>
      </c>
      <c r="G43" s="175"/>
      <c r="H43" s="173">
        <v>15</v>
      </c>
      <c r="I43" s="166">
        <f>COUNTIF(D43:H44,21)</f>
        <v>1</v>
      </c>
      <c r="J43" s="166">
        <f>SUM(D43:H44)</f>
        <v>65</v>
      </c>
      <c r="K43" s="166">
        <f>SUM(G37:G46)</f>
        <v>74</v>
      </c>
      <c r="L43" s="166">
        <f t="shared" ref="L43" si="8">SUM(J43-K43)</f>
        <v>-9</v>
      </c>
      <c r="M43" s="166">
        <v>4</v>
      </c>
    </row>
    <row r="44" spans="2:13" ht="12.75" customHeight="1" thickBot="1">
      <c r="B44" s="125"/>
      <c r="C44" s="14" t="s">
        <v>99</v>
      </c>
      <c r="D44" s="131"/>
      <c r="E44" s="166"/>
      <c r="F44" s="166"/>
      <c r="G44" s="175"/>
      <c r="H44" s="173"/>
      <c r="I44" s="166"/>
      <c r="J44" s="166"/>
      <c r="K44" s="166"/>
      <c r="L44" s="166"/>
      <c r="M44" s="166"/>
    </row>
    <row r="45" spans="2:13" ht="12.75" customHeight="1" thickBot="1">
      <c r="B45" s="157" t="s">
        <v>30</v>
      </c>
      <c r="C45" s="5" t="s">
        <v>107</v>
      </c>
      <c r="D45" s="131">
        <v>21</v>
      </c>
      <c r="E45" s="166">
        <v>21</v>
      </c>
      <c r="F45" s="166">
        <v>21</v>
      </c>
      <c r="G45" s="173">
        <v>21</v>
      </c>
      <c r="H45" s="174"/>
      <c r="I45" s="166">
        <f>COUNTIF(D45:H46,21)</f>
        <v>4</v>
      </c>
      <c r="J45" s="166">
        <f>SUM(D45:H46)</f>
        <v>84</v>
      </c>
      <c r="K45" s="166">
        <f>SUM(H37:H46)</f>
        <v>67</v>
      </c>
      <c r="L45" s="166">
        <f>SUM(J45-K45)</f>
        <v>17</v>
      </c>
      <c r="M45" s="166">
        <v>1</v>
      </c>
    </row>
    <row r="46" spans="2:13" ht="12.75" customHeight="1" thickBot="1">
      <c r="B46" s="125"/>
      <c r="C46" s="6" t="s">
        <v>155</v>
      </c>
      <c r="D46" s="131"/>
      <c r="E46" s="166"/>
      <c r="F46" s="166"/>
      <c r="G46" s="173"/>
      <c r="H46" s="174"/>
      <c r="I46" s="166"/>
      <c r="J46" s="166"/>
      <c r="K46" s="166"/>
      <c r="L46" s="166"/>
      <c r="M46" s="166"/>
    </row>
    <row r="47" spans="2:13" ht="12.75" customHeight="1">
      <c r="C47" s="10"/>
      <c r="D47" s="7"/>
      <c r="E47" s="7"/>
      <c r="F47" s="7"/>
    </row>
    <row r="48" spans="2:13" ht="12.75" customHeight="1">
      <c r="B48" s="15" t="s">
        <v>41</v>
      </c>
      <c r="C48" s="10"/>
      <c r="D48" s="7"/>
      <c r="E48" s="7"/>
      <c r="F48" s="7"/>
    </row>
    <row r="49" spans="2:12" ht="12.75" customHeight="1" thickBot="1"/>
    <row r="50" spans="2:12" ht="12.75" customHeight="1">
      <c r="B50" s="157" t="s">
        <v>70</v>
      </c>
      <c r="C50" s="141"/>
      <c r="D50" s="142" t="s">
        <v>2</v>
      </c>
      <c r="E50" s="142" t="s">
        <v>3</v>
      </c>
      <c r="F50" s="142" t="s">
        <v>4</v>
      </c>
      <c r="G50" s="142" t="s">
        <v>5</v>
      </c>
      <c r="H50" s="142" t="s">
        <v>6</v>
      </c>
      <c r="I50" s="176" t="s">
        <v>7</v>
      </c>
      <c r="J50" s="176" t="s">
        <v>8</v>
      </c>
      <c r="K50" s="176" t="s">
        <v>9</v>
      </c>
      <c r="L50" s="142" t="s">
        <v>10</v>
      </c>
    </row>
    <row r="51" spans="2:12" ht="12.75" customHeight="1" thickBot="1">
      <c r="B51" s="125"/>
      <c r="C51" s="183"/>
      <c r="D51" s="143"/>
      <c r="E51" s="143"/>
      <c r="F51" s="143"/>
      <c r="G51" s="143"/>
      <c r="H51" s="143"/>
      <c r="I51" s="177"/>
      <c r="J51" s="177"/>
      <c r="K51" s="177"/>
      <c r="L51" s="143"/>
    </row>
    <row r="52" spans="2:12" ht="12.75" customHeight="1" thickBot="1">
      <c r="B52" s="157" t="s">
        <v>2</v>
      </c>
      <c r="C52" s="3"/>
      <c r="D52" s="178"/>
      <c r="E52" s="166"/>
      <c r="F52" s="166"/>
      <c r="G52" s="166"/>
      <c r="H52" s="166">
        <f>COUNTIF(D52:G53,21)</f>
        <v>0</v>
      </c>
      <c r="I52" s="166">
        <f>SUM(D52:G53)</f>
        <v>0</v>
      </c>
      <c r="J52" s="166">
        <f>SUM(D52:D59)</f>
        <v>0</v>
      </c>
      <c r="K52" s="166">
        <f>SUM(I52-J52)</f>
        <v>0</v>
      </c>
      <c r="L52" s="166"/>
    </row>
    <row r="53" spans="2:12" ht="12.75" customHeight="1" thickBot="1">
      <c r="B53" s="125"/>
      <c r="C53" s="12"/>
      <c r="D53" s="178"/>
      <c r="E53" s="166"/>
      <c r="F53" s="166"/>
      <c r="G53" s="166"/>
      <c r="H53" s="166"/>
      <c r="I53" s="166"/>
      <c r="J53" s="166"/>
      <c r="K53" s="166"/>
      <c r="L53" s="166"/>
    </row>
    <row r="54" spans="2:12" ht="12.75" customHeight="1" thickBot="1">
      <c r="B54" s="157" t="s">
        <v>3</v>
      </c>
      <c r="C54" s="3"/>
      <c r="D54" s="131"/>
      <c r="E54" s="175"/>
      <c r="F54" s="166"/>
      <c r="G54" s="166"/>
      <c r="H54" s="166">
        <f t="shared" ref="H54" si="9">COUNTIF(D54:G55,21)</f>
        <v>0</v>
      </c>
      <c r="I54" s="166">
        <f>SUM(D54:G55)</f>
        <v>0</v>
      </c>
      <c r="J54" s="166">
        <f>SUM(E52:E59)</f>
        <v>0</v>
      </c>
      <c r="K54" s="166">
        <f t="shared" ref="K54" si="10">SUM(I54-J54)</f>
        <v>0</v>
      </c>
      <c r="L54" s="166"/>
    </row>
    <row r="55" spans="2:12" ht="12.75" customHeight="1" thickBot="1">
      <c r="B55" s="125"/>
      <c r="C55" s="4"/>
      <c r="D55" s="131"/>
      <c r="E55" s="175"/>
      <c r="F55" s="166"/>
      <c r="G55" s="166"/>
      <c r="H55" s="166"/>
      <c r="I55" s="166"/>
      <c r="J55" s="166"/>
      <c r="K55" s="166"/>
      <c r="L55" s="166"/>
    </row>
    <row r="56" spans="2:12" ht="12.75" customHeight="1" thickBot="1">
      <c r="B56" s="157" t="s">
        <v>4</v>
      </c>
      <c r="C56" s="3"/>
      <c r="D56" s="131"/>
      <c r="E56" s="166"/>
      <c r="F56" s="175"/>
      <c r="G56" s="166"/>
      <c r="H56" s="166">
        <f t="shared" ref="H56" si="11">COUNTIF(D56:G57,21)</f>
        <v>0</v>
      </c>
      <c r="I56" s="166">
        <f t="shared" ref="I56" si="12">SUM(D56:G57)</f>
        <v>0</v>
      </c>
      <c r="J56" s="166">
        <f>SUM(F52:F59)</f>
        <v>0</v>
      </c>
      <c r="K56" s="166">
        <f t="shared" ref="K56" si="13">SUM(I56-J56)</f>
        <v>0</v>
      </c>
      <c r="L56" s="166"/>
    </row>
    <row r="57" spans="2:12" ht="12.75" customHeight="1" thickBot="1">
      <c r="B57" s="125"/>
      <c r="C57" s="4"/>
      <c r="D57" s="131"/>
      <c r="E57" s="166"/>
      <c r="F57" s="175"/>
      <c r="G57" s="166"/>
      <c r="H57" s="166"/>
      <c r="I57" s="166"/>
      <c r="J57" s="166"/>
      <c r="K57" s="166"/>
      <c r="L57" s="166"/>
    </row>
    <row r="58" spans="2:12" ht="12.75" customHeight="1">
      <c r="B58" s="157" t="s">
        <v>5</v>
      </c>
      <c r="C58" s="12"/>
      <c r="D58" s="141"/>
      <c r="E58" s="142"/>
      <c r="F58" s="142"/>
      <c r="G58" s="215"/>
      <c r="H58" s="142">
        <f t="shared" ref="H58" si="14">COUNTIF(D58:G59,21)</f>
        <v>0</v>
      </c>
      <c r="I58" s="142">
        <f t="shared" ref="I58" si="15">SUM(D58:G59)</f>
        <v>0</v>
      </c>
      <c r="J58" s="142">
        <f>SUM(G52:G59)</f>
        <v>0</v>
      </c>
      <c r="K58" s="142">
        <f t="shared" ref="K58" si="16">SUM(I58-J58)</f>
        <v>0</v>
      </c>
      <c r="L58" s="142"/>
    </row>
    <row r="59" spans="2:12" ht="12.75" customHeight="1" thickBot="1">
      <c r="B59" s="125"/>
      <c r="C59" s="4"/>
      <c r="D59" s="132"/>
      <c r="E59" s="143"/>
      <c r="F59" s="143"/>
      <c r="G59" s="216"/>
      <c r="H59" s="143"/>
      <c r="I59" s="143"/>
      <c r="J59" s="143"/>
      <c r="K59" s="143"/>
      <c r="L59" s="143"/>
    </row>
    <row r="60" spans="2:12" ht="12.75" customHeight="1">
      <c r="B60" s="7"/>
      <c r="C60" s="10"/>
      <c r="D60" s="7"/>
      <c r="E60" s="7"/>
      <c r="F60" s="7"/>
    </row>
    <row r="61" spans="2:12" ht="12.75" customHeight="1">
      <c r="B61" s="1" t="s">
        <v>19</v>
      </c>
      <c r="C61" s="10"/>
      <c r="D61" s="7"/>
      <c r="E61" s="7"/>
      <c r="F61" s="7"/>
    </row>
    <row r="62" spans="2:12" ht="12.75" customHeight="1"/>
    <row r="63" spans="2:12" ht="12.75" customHeight="1">
      <c r="C63" s="7"/>
      <c r="D63" s="7"/>
      <c r="E63" s="7"/>
      <c r="F63" s="7"/>
      <c r="G63" s="7"/>
      <c r="H63" s="7"/>
      <c r="I63" s="7"/>
      <c r="J63" s="7"/>
      <c r="K63" s="7"/>
    </row>
    <row r="64" spans="2:12" ht="12.75" customHeight="1">
      <c r="C64" s="7"/>
      <c r="D64" s="7"/>
      <c r="E64" s="7"/>
      <c r="F64" s="7"/>
      <c r="G64" s="7"/>
      <c r="H64" s="7"/>
      <c r="I64" s="7"/>
      <c r="J64" s="7"/>
      <c r="K64" s="7"/>
    </row>
    <row r="65" spans="2:12" ht="12.75" customHeight="1" thickBot="1">
      <c r="C65" s="7"/>
      <c r="D65" s="7"/>
      <c r="E65" s="7"/>
      <c r="F65" s="7"/>
      <c r="G65" s="7"/>
      <c r="H65" s="7"/>
      <c r="I65" s="7"/>
      <c r="J65" s="7"/>
      <c r="K65" s="7"/>
    </row>
    <row r="66" spans="2:12" ht="12.75" customHeight="1">
      <c r="B66" s="167" t="str">
        <f>B1</f>
        <v>MEN'S LEAGUE 'A' RESULTS - JUNE 2017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9"/>
    </row>
    <row r="67" spans="2:12" ht="13.5" customHeight="1" thickBot="1">
      <c r="B67" s="170"/>
      <c r="C67" s="171"/>
      <c r="D67" s="171"/>
      <c r="E67" s="171"/>
      <c r="F67" s="171"/>
      <c r="G67" s="171"/>
      <c r="H67" s="171"/>
      <c r="I67" s="171"/>
      <c r="J67" s="171"/>
      <c r="K67" s="171"/>
      <c r="L67" s="172"/>
    </row>
    <row r="68" spans="2:12" ht="13.5" thickBot="1"/>
    <row r="69" spans="2:12" ht="12.75" customHeight="1">
      <c r="B69" s="162" t="s">
        <v>156</v>
      </c>
      <c r="C69" s="163"/>
    </row>
    <row r="70" spans="2:12" ht="12.75" customHeight="1" thickBot="1">
      <c r="B70" s="164"/>
      <c r="C70" s="165"/>
    </row>
    <row r="71" spans="2:12" ht="7.5" customHeight="1" thickBot="1"/>
    <row r="72" spans="2:12">
      <c r="B72" s="142" t="s">
        <v>2</v>
      </c>
      <c r="C72" s="63" t="s">
        <v>143</v>
      </c>
      <c r="D72" s="142"/>
      <c r="E72" s="142" t="s">
        <v>46</v>
      </c>
      <c r="F72" s="142"/>
      <c r="G72" s="147" t="s">
        <v>138</v>
      </c>
      <c r="H72" s="153"/>
      <c r="I72" s="146" t="s">
        <v>255</v>
      </c>
    </row>
    <row r="73" spans="2:12" ht="13.5" thickBot="1">
      <c r="B73" s="143"/>
      <c r="C73" s="62" t="s">
        <v>144</v>
      </c>
      <c r="D73" s="143"/>
      <c r="E73" s="143"/>
      <c r="F73" s="143"/>
      <c r="G73" s="217" t="s">
        <v>139</v>
      </c>
      <c r="H73" s="156"/>
      <c r="I73" s="143"/>
      <c r="L73" s="31"/>
    </row>
    <row r="74" spans="2:12" ht="7.5" customHeight="1" thickBot="1">
      <c r="B74" s="17"/>
      <c r="D74" s="18"/>
      <c r="F74" s="18"/>
      <c r="G74" s="19"/>
      <c r="H74" s="19"/>
      <c r="L74" s="31"/>
    </row>
    <row r="75" spans="2:12">
      <c r="B75" s="157" t="s">
        <v>3</v>
      </c>
      <c r="C75" s="63" t="s">
        <v>142</v>
      </c>
      <c r="D75" s="141"/>
      <c r="E75" s="142" t="s">
        <v>46</v>
      </c>
      <c r="F75" s="142"/>
      <c r="G75" s="147" t="s">
        <v>150</v>
      </c>
      <c r="H75" s="153"/>
      <c r="I75" s="146" t="s">
        <v>266</v>
      </c>
      <c r="L75" s="31"/>
    </row>
    <row r="76" spans="2:12" ht="13.5" thickBot="1">
      <c r="B76" s="125"/>
      <c r="C76" s="64" t="s">
        <v>91</v>
      </c>
      <c r="D76" s="132"/>
      <c r="E76" s="143"/>
      <c r="F76" s="143"/>
      <c r="G76" s="149" t="s">
        <v>151</v>
      </c>
      <c r="H76" s="161"/>
      <c r="I76" s="143"/>
      <c r="L76" s="31"/>
    </row>
    <row r="77" spans="2:12" ht="7.5" customHeight="1" thickBot="1">
      <c r="B77" s="17"/>
      <c r="C77" s="32"/>
      <c r="D77" s="18"/>
      <c r="F77" s="18"/>
      <c r="G77" s="19"/>
      <c r="H77" s="19"/>
      <c r="L77" s="31"/>
    </row>
    <row r="78" spans="2:12">
      <c r="B78" s="157" t="s">
        <v>4</v>
      </c>
      <c r="C78" s="74" t="s">
        <v>107</v>
      </c>
      <c r="D78" s="141"/>
      <c r="E78" s="142" t="s">
        <v>46</v>
      </c>
      <c r="F78" s="142"/>
      <c r="G78" s="78" t="s">
        <v>140</v>
      </c>
      <c r="H78" s="76"/>
      <c r="I78" s="213" t="s">
        <v>299</v>
      </c>
      <c r="L78" s="31"/>
    </row>
    <row r="79" spans="2:12" ht="13.5" thickBot="1">
      <c r="B79" s="125"/>
      <c r="C79" s="75" t="s">
        <v>295</v>
      </c>
      <c r="D79" s="132"/>
      <c r="E79" s="143"/>
      <c r="F79" s="143"/>
      <c r="G79" s="81" t="s">
        <v>297</v>
      </c>
      <c r="H79" s="77"/>
      <c r="I79" s="143"/>
      <c r="L79" s="31"/>
    </row>
    <row r="80" spans="2:12" ht="7.5" customHeight="1" thickBot="1">
      <c r="B80" s="17"/>
      <c r="D80" s="18"/>
      <c r="F80" s="18"/>
      <c r="G80" s="19"/>
      <c r="H80" s="19"/>
      <c r="L80" s="31"/>
    </row>
    <row r="81" spans="2:12">
      <c r="B81" s="142" t="s">
        <v>5</v>
      </c>
      <c r="C81" s="63" t="s">
        <v>258</v>
      </c>
      <c r="D81" s="151"/>
      <c r="E81" s="142" t="s">
        <v>46</v>
      </c>
      <c r="F81" s="142"/>
      <c r="G81" s="147" t="s">
        <v>296</v>
      </c>
      <c r="H81" s="153"/>
      <c r="I81" s="213" t="s">
        <v>249</v>
      </c>
      <c r="L81" s="31"/>
    </row>
    <row r="82" spans="2:12" ht="13.5" thickBot="1">
      <c r="B82" s="143"/>
      <c r="C82" s="64" t="s">
        <v>100</v>
      </c>
      <c r="D82" s="145"/>
      <c r="E82" s="143"/>
      <c r="F82" s="143"/>
      <c r="G82" s="217" t="s">
        <v>338</v>
      </c>
      <c r="H82" s="156"/>
      <c r="I82" s="143"/>
      <c r="L82" s="31"/>
    </row>
    <row r="83" spans="2:12" ht="7.5" customHeight="1">
      <c r="B83" s="17"/>
      <c r="D83" s="18"/>
      <c r="F83" s="18"/>
      <c r="L83" s="31"/>
    </row>
    <row r="84" spans="2:12" ht="13.5" thickBot="1"/>
    <row r="85" spans="2:12" ht="12.75" customHeight="1">
      <c r="B85" s="162" t="s">
        <v>135</v>
      </c>
      <c r="C85" s="163"/>
    </row>
    <row r="86" spans="2:12" ht="7.5" customHeight="1" thickBot="1">
      <c r="B86" s="164"/>
      <c r="C86" s="165"/>
    </row>
    <row r="87" spans="2:12" ht="13.5" thickBot="1"/>
    <row r="88" spans="2:12" ht="12.75" customHeight="1">
      <c r="B88" s="157">
        <v>1</v>
      </c>
      <c r="C88" s="63" t="s">
        <v>143</v>
      </c>
      <c r="D88" s="207" t="s">
        <v>2</v>
      </c>
      <c r="E88" s="142" t="s">
        <v>46</v>
      </c>
      <c r="F88" s="157" t="s">
        <v>4</v>
      </c>
      <c r="G88" s="147" t="s">
        <v>298</v>
      </c>
      <c r="H88" s="148"/>
      <c r="I88" s="148"/>
      <c r="J88" s="139" t="s">
        <v>302</v>
      </c>
      <c r="K88" s="141"/>
    </row>
    <row r="89" spans="2:12" ht="17.25" customHeight="1" thickBot="1">
      <c r="B89" s="125"/>
      <c r="C89" s="62" t="s">
        <v>144</v>
      </c>
      <c r="D89" s="208"/>
      <c r="E89" s="143"/>
      <c r="F89" s="125"/>
      <c r="G89" s="149" t="s">
        <v>295</v>
      </c>
      <c r="H89" s="150"/>
      <c r="I89" s="150"/>
      <c r="J89" s="125"/>
      <c r="K89" s="132"/>
    </row>
    <row r="90" spans="2:12" ht="13.5" thickBot="1">
      <c r="B90" s="17"/>
    </row>
    <row r="91" spans="2:12">
      <c r="B91" s="142">
        <v>2</v>
      </c>
      <c r="C91" s="63" t="s">
        <v>259</v>
      </c>
      <c r="D91" s="151" t="s">
        <v>3</v>
      </c>
      <c r="E91" s="142" t="s">
        <v>46</v>
      </c>
      <c r="F91" s="157" t="s">
        <v>5</v>
      </c>
      <c r="G91" s="147" t="s">
        <v>300</v>
      </c>
      <c r="H91" s="148"/>
      <c r="I91" s="153"/>
      <c r="J91" s="139" t="s">
        <v>256</v>
      </c>
      <c r="K91" s="141"/>
    </row>
    <row r="92" spans="2:12" ht="13.5" thickBot="1">
      <c r="B92" s="143"/>
      <c r="C92" s="64" t="s">
        <v>91</v>
      </c>
      <c r="D92" s="145"/>
      <c r="E92" s="143"/>
      <c r="F92" s="125"/>
      <c r="G92" s="217" t="s">
        <v>100</v>
      </c>
      <c r="H92" s="225"/>
      <c r="I92" s="156"/>
      <c r="J92" s="125"/>
      <c r="K92" s="132"/>
    </row>
    <row r="93" spans="2:12">
      <c r="B93" s="7"/>
      <c r="C93" s="8"/>
      <c r="D93" s="21"/>
      <c r="E93" s="7"/>
      <c r="F93" s="7"/>
      <c r="G93" s="22"/>
      <c r="H93" s="10"/>
      <c r="I93" s="7"/>
    </row>
    <row r="94" spans="2:12" ht="13.5" thickBot="1">
      <c r="B94" s="7"/>
      <c r="C94" s="8"/>
      <c r="D94" s="21"/>
      <c r="E94" s="7"/>
      <c r="F94" s="7"/>
      <c r="G94" s="22"/>
      <c r="H94" s="10"/>
      <c r="I94" s="7"/>
    </row>
    <row r="95" spans="2:12">
      <c r="B95" s="162" t="s">
        <v>136</v>
      </c>
      <c r="C95" s="163"/>
    </row>
    <row r="96" spans="2:12" ht="13.5" customHeight="1" thickBot="1">
      <c r="B96" s="164"/>
      <c r="C96" s="165"/>
    </row>
    <row r="97" spans="2:12" ht="12.75" customHeight="1" thickBot="1"/>
    <row r="98" spans="2:12" ht="13.5" customHeight="1">
      <c r="B98" s="142">
        <v>1</v>
      </c>
      <c r="C98" s="51" t="s">
        <v>300</v>
      </c>
      <c r="D98" s="142" t="s">
        <v>46</v>
      </c>
      <c r="E98" s="199" t="s">
        <v>268</v>
      </c>
      <c r="F98" s="200"/>
      <c r="G98" s="139" t="s">
        <v>339</v>
      </c>
      <c r="H98" s="140"/>
      <c r="I98" s="140"/>
      <c r="J98" s="203"/>
      <c r="K98" s="204"/>
    </row>
    <row r="99" spans="2:12" ht="13.5" customHeight="1" thickBot="1">
      <c r="B99" s="143"/>
      <c r="C99" s="52" t="s">
        <v>100</v>
      </c>
      <c r="D99" s="143"/>
      <c r="E99" s="201" t="s">
        <v>155</v>
      </c>
      <c r="F99" s="202"/>
      <c r="G99" s="125"/>
      <c r="H99" s="127"/>
      <c r="I99" s="127"/>
      <c r="J99" s="205"/>
      <c r="K99" s="206"/>
    </row>
    <row r="100" spans="2:12" ht="12.75" customHeight="1"/>
    <row r="101" spans="2:12" ht="13.5" customHeight="1" thickBot="1"/>
    <row r="102" spans="2:12" ht="15.75" customHeight="1">
      <c r="B102" s="114" t="s">
        <v>48</v>
      </c>
      <c r="C102" s="115"/>
      <c r="D102" s="115"/>
      <c r="E102" s="115"/>
      <c r="F102" s="115"/>
      <c r="G102" s="115"/>
      <c r="H102" s="115"/>
      <c r="I102" s="115"/>
      <c r="J102" s="115"/>
      <c r="K102" s="115"/>
      <c r="L102" s="116"/>
    </row>
    <row r="103" spans="2:12" ht="17.25" customHeight="1" thickBot="1">
      <c r="B103" s="117"/>
      <c r="C103" s="118"/>
      <c r="D103" s="118"/>
      <c r="E103" s="118"/>
      <c r="F103" s="118"/>
      <c r="G103" s="118"/>
      <c r="H103" s="118"/>
      <c r="I103" s="118"/>
      <c r="J103" s="118"/>
      <c r="K103" s="118"/>
      <c r="L103" s="119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10"/>
    </row>
    <row r="131" spans="1:1" ht="13.5" customHeight="1">
      <c r="A131" s="10"/>
    </row>
  </sheetData>
  <sheetProtection password="DEF3" sheet="1" objects="1" scenarios="1" selectLockedCells="1"/>
  <mergeCells count="300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13:B14"/>
    <mergeCell ref="D13:D14"/>
    <mergeCell ref="E13:E14"/>
    <mergeCell ref="F13:F14"/>
    <mergeCell ref="G13:G14"/>
    <mergeCell ref="H13:H14"/>
    <mergeCell ref="I13:I14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B9:B10"/>
    <mergeCell ref="D9:D10"/>
    <mergeCell ref="E9:E10"/>
    <mergeCell ref="F9:F10"/>
    <mergeCell ref="G9:G10"/>
    <mergeCell ref="H9:H10"/>
    <mergeCell ref="I9:I10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H15:H16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H22:H23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H26:H27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35:H36"/>
    <mergeCell ref="I35:I36"/>
    <mergeCell ref="J35:J36"/>
    <mergeCell ref="K35:K36"/>
    <mergeCell ref="L35:L36"/>
    <mergeCell ref="M35:M36"/>
    <mergeCell ref="I30:I31"/>
    <mergeCell ref="J30:J31"/>
    <mergeCell ref="K30:K31"/>
    <mergeCell ref="L30:L31"/>
    <mergeCell ref="M30:M31"/>
    <mergeCell ref="H30:H31"/>
    <mergeCell ref="B39:B40"/>
    <mergeCell ref="D39:D40"/>
    <mergeCell ref="E39:E40"/>
    <mergeCell ref="F39:F40"/>
    <mergeCell ref="G39:G40"/>
    <mergeCell ref="B37:B38"/>
    <mergeCell ref="D37:D38"/>
    <mergeCell ref="E37:E38"/>
    <mergeCell ref="F37:F38"/>
    <mergeCell ref="G37:G38"/>
    <mergeCell ref="H39:H40"/>
    <mergeCell ref="I39:I40"/>
    <mergeCell ref="J39:J40"/>
    <mergeCell ref="K39:K40"/>
    <mergeCell ref="L39:L40"/>
    <mergeCell ref="M39:M40"/>
    <mergeCell ref="I37:I38"/>
    <mergeCell ref="J37:J38"/>
    <mergeCell ref="K37:K38"/>
    <mergeCell ref="L37:L38"/>
    <mergeCell ref="M37:M38"/>
    <mergeCell ref="H37:H38"/>
    <mergeCell ref="B43:B44"/>
    <mergeCell ref="D43:D44"/>
    <mergeCell ref="E43:E44"/>
    <mergeCell ref="F43:F44"/>
    <mergeCell ref="G43:G44"/>
    <mergeCell ref="B41:B42"/>
    <mergeCell ref="D41:D42"/>
    <mergeCell ref="E41:E42"/>
    <mergeCell ref="F41:F42"/>
    <mergeCell ref="G41:G42"/>
    <mergeCell ref="H43:H44"/>
    <mergeCell ref="I43:I44"/>
    <mergeCell ref="J43:J44"/>
    <mergeCell ref="K43:K44"/>
    <mergeCell ref="L43:L44"/>
    <mergeCell ref="M43:M44"/>
    <mergeCell ref="I41:I42"/>
    <mergeCell ref="J41:J42"/>
    <mergeCell ref="K41:K42"/>
    <mergeCell ref="L41:L42"/>
    <mergeCell ref="M41:M42"/>
    <mergeCell ref="H41:H42"/>
    <mergeCell ref="I45:I46"/>
    <mergeCell ref="J45:J46"/>
    <mergeCell ref="K45:K46"/>
    <mergeCell ref="L45:L46"/>
    <mergeCell ref="M45:M46"/>
    <mergeCell ref="B50:C51"/>
    <mergeCell ref="D50:D51"/>
    <mergeCell ref="E50:E51"/>
    <mergeCell ref="F50:F51"/>
    <mergeCell ref="G50:G51"/>
    <mergeCell ref="B45:B46"/>
    <mergeCell ref="D45:D46"/>
    <mergeCell ref="E45:E46"/>
    <mergeCell ref="F45:F46"/>
    <mergeCell ref="G45:G46"/>
    <mergeCell ref="H45:H46"/>
    <mergeCell ref="H50:H51"/>
    <mergeCell ref="I50:I51"/>
    <mergeCell ref="J50:J51"/>
    <mergeCell ref="K50:K51"/>
    <mergeCell ref="L50:L51"/>
    <mergeCell ref="L52:L53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B56:B57"/>
    <mergeCell ref="D56:D57"/>
    <mergeCell ref="E56:E57"/>
    <mergeCell ref="F56:F57"/>
    <mergeCell ref="G56:G57"/>
    <mergeCell ref="K58:K59"/>
    <mergeCell ref="L58:L59"/>
    <mergeCell ref="B66:L67"/>
    <mergeCell ref="H56:H57"/>
    <mergeCell ref="I56:I57"/>
    <mergeCell ref="J56:J57"/>
    <mergeCell ref="K56:K57"/>
    <mergeCell ref="L56:L57"/>
    <mergeCell ref="B58:B59"/>
    <mergeCell ref="D58:D59"/>
    <mergeCell ref="E58:E59"/>
    <mergeCell ref="F58:F59"/>
    <mergeCell ref="G58:G59"/>
    <mergeCell ref="B69:C70"/>
    <mergeCell ref="B72:B73"/>
    <mergeCell ref="D72:D73"/>
    <mergeCell ref="E72:E73"/>
    <mergeCell ref="F72:F73"/>
    <mergeCell ref="G72:H72"/>
    <mergeCell ref="H58:H59"/>
    <mergeCell ref="I58:I59"/>
    <mergeCell ref="J58:J59"/>
    <mergeCell ref="I72:I73"/>
    <mergeCell ref="G73:H73"/>
    <mergeCell ref="B75:B76"/>
    <mergeCell ref="D75:D76"/>
    <mergeCell ref="E75:E76"/>
    <mergeCell ref="F75:F76"/>
    <mergeCell ref="G75:H75"/>
    <mergeCell ref="I75:I76"/>
    <mergeCell ref="G76:H76"/>
    <mergeCell ref="I81:I82"/>
    <mergeCell ref="G82:H82"/>
    <mergeCell ref="B85:C86"/>
    <mergeCell ref="B88:B89"/>
    <mergeCell ref="D88:D89"/>
    <mergeCell ref="E88:E89"/>
    <mergeCell ref="F88:F89"/>
    <mergeCell ref="G88:I88"/>
    <mergeCell ref="B78:B79"/>
    <mergeCell ref="D78:D79"/>
    <mergeCell ref="E78:E79"/>
    <mergeCell ref="F78:F79"/>
    <mergeCell ref="I78:I79"/>
    <mergeCell ref="B81:B82"/>
    <mergeCell ref="D81:D82"/>
    <mergeCell ref="E81:E82"/>
    <mergeCell ref="F81:F82"/>
    <mergeCell ref="G81:H81"/>
    <mergeCell ref="B102:L103"/>
    <mergeCell ref="B95:C96"/>
    <mergeCell ref="B98:B99"/>
    <mergeCell ref="D98:D99"/>
    <mergeCell ref="E98:F98"/>
    <mergeCell ref="G98:I99"/>
    <mergeCell ref="J98:K99"/>
    <mergeCell ref="E99:F99"/>
    <mergeCell ref="J88:K89"/>
    <mergeCell ref="G89:I89"/>
    <mergeCell ref="B91:B92"/>
    <mergeCell ref="D91:D92"/>
    <mergeCell ref="E91:E92"/>
    <mergeCell ref="F91:F92"/>
    <mergeCell ref="G91:I91"/>
    <mergeCell ref="J91:K92"/>
    <mergeCell ref="G92:I92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L53"/>
  <sheetViews>
    <sheetView workbookViewId="0">
      <pane ySplit="2" topLeftCell="A36" activePane="bottomLeft" state="frozen"/>
      <selection activeCell="D123" sqref="D123"/>
      <selection pane="bottomLeft" activeCell="D123" sqref="D123"/>
    </sheetView>
  </sheetViews>
  <sheetFormatPr defaultRowHeight="12.75"/>
  <cols>
    <col min="1" max="1" width="3" style="1" customWidth="1"/>
    <col min="2" max="2" width="20.28515625" style="1" customWidth="1"/>
    <col min="3" max="11" width="8.5703125" style="1" customWidth="1"/>
    <col min="12" max="16384" width="9.140625" style="1"/>
  </cols>
  <sheetData>
    <row r="1" spans="1:11">
      <c r="A1" s="167" t="s">
        <v>222</v>
      </c>
      <c r="B1" s="168"/>
      <c r="C1" s="168"/>
      <c r="D1" s="168"/>
      <c r="E1" s="168"/>
      <c r="F1" s="168"/>
      <c r="G1" s="168"/>
      <c r="H1" s="168"/>
      <c r="I1" s="169"/>
      <c r="J1" s="168"/>
      <c r="K1" s="169"/>
    </row>
    <row r="2" spans="1:11" ht="13.5" thickBot="1">
      <c r="A2" s="170"/>
      <c r="B2" s="171"/>
      <c r="C2" s="171"/>
      <c r="D2" s="171"/>
      <c r="E2" s="171"/>
      <c r="F2" s="171"/>
      <c r="G2" s="171"/>
      <c r="H2" s="171"/>
      <c r="I2" s="172"/>
      <c r="J2" s="171"/>
      <c r="K2" s="172"/>
    </row>
    <row r="3" spans="1:11" ht="13.5" thickBot="1"/>
    <row r="4" spans="1:11">
      <c r="A4" s="157"/>
      <c r="B4" s="141"/>
      <c r="C4" s="142" t="s">
        <v>2</v>
      </c>
      <c r="D4" s="142" t="s">
        <v>3</v>
      </c>
      <c r="E4" s="142" t="s">
        <v>4</v>
      </c>
      <c r="F4" s="142" t="s">
        <v>5</v>
      </c>
      <c r="G4" s="142" t="s">
        <v>6</v>
      </c>
      <c r="H4" s="176" t="s">
        <v>7</v>
      </c>
      <c r="I4" s="176" t="s">
        <v>8</v>
      </c>
      <c r="J4" s="176" t="s">
        <v>9</v>
      </c>
      <c r="K4" s="142" t="s">
        <v>10</v>
      </c>
    </row>
    <row r="5" spans="1:11" ht="13.5" thickBot="1">
      <c r="A5" s="125"/>
      <c r="B5" s="183"/>
      <c r="C5" s="143"/>
      <c r="D5" s="143"/>
      <c r="E5" s="143"/>
      <c r="F5" s="143"/>
      <c r="G5" s="143"/>
      <c r="H5" s="177"/>
      <c r="I5" s="177"/>
      <c r="J5" s="177"/>
      <c r="K5" s="143"/>
    </row>
    <row r="6" spans="1:11" ht="13.5" thickBot="1">
      <c r="A6" s="157" t="s">
        <v>2</v>
      </c>
      <c r="B6" s="142"/>
      <c r="C6" s="178"/>
      <c r="D6" s="166"/>
      <c r="E6" s="166"/>
      <c r="F6" s="166"/>
      <c r="G6" s="166">
        <f>COUNTIF(C6:F7,21)</f>
        <v>0</v>
      </c>
      <c r="H6" s="166">
        <f>SUM(C6:F7)</f>
        <v>0</v>
      </c>
      <c r="I6" s="166">
        <f>SUM(C6:C13)</f>
        <v>0</v>
      </c>
      <c r="J6" s="166">
        <f>SUM(H6-I6)</f>
        <v>0</v>
      </c>
      <c r="K6" s="166"/>
    </row>
    <row r="7" spans="1:11" ht="13.5" thickBot="1">
      <c r="A7" s="125"/>
      <c r="B7" s="143"/>
      <c r="C7" s="178"/>
      <c r="D7" s="166"/>
      <c r="E7" s="166"/>
      <c r="F7" s="166"/>
      <c r="G7" s="166"/>
      <c r="H7" s="166"/>
      <c r="I7" s="166"/>
      <c r="J7" s="166"/>
      <c r="K7" s="166"/>
    </row>
    <row r="8" spans="1:11" ht="13.5" thickBot="1">
      <c r="A8" s="142" t="s">
        <v>3</v>
      </c>
      <c r="B8" s="142"/>
      <c r="C8" s="166"/>
      <c r="D8" s="175"/>
      <c r="E8" s="166"/>
      <c r="F8" s="166"/>
      <c r="G8" s="166">
        <f>COUNTIF(C8:F9,21)</f>
        <v>0</v>
      </c>
      <c r="H8" s="166">
        <f>SUM(C8:F9)</f>
        <v>0</v>
      </c>
      <c r="I8" s="142">
        <f>SUM(D6:D13)</f>
        <v>0</v>
      </c>
      <c r="J8" s="166">
        <f>SUM(H8-I8)</f>
        <v>0</v>
      </c>
      <c r="K8" s="166"/>
    </row>
    <row r="9" spans="1:11" ht="13.5" thickBot="1">
      <c r="A9" s="143"/>
      <c r="B9" s="143"/>
      <c r="C9" s="166"/>
      <c r="D9" s="175"/>
      <c r="E9" s="166"/>
      <c r="F9" s="166"/>
      <c r="G9" s="166"/>
      <c r="H9" s="166"/>
      <c r="I9" s="143"/>
      <c r="J9" s="166"/>
      <c r="K9" s="166"/>
    </row>
    <row r="10" spans="1:11" ht="13.5" thickBot="1">
      <c r="A10" s="142" t="s">
        <v>4</v>
      </c>
      <c r="B10" s="142"/>
      <c r="C10" s="166"/>
      <c r="D10" s="166"/>
      <c r="E10" s="175"/>
      <c r="F10" s="166"/>
      <c r="G10" s="166">
        <f>COUNTIF(C10:F11,21)</f>
        <v>0</v>
      </c>
      <c r="H10" s="166">
        <f>SUM(C10:F11)</f>
        <v>0</v>
      </c>
      <c r="I10" s="142">
        <f>SUM(E6:E13)</f>
        <v>0</v>
      </c>
      <c r="J10" s="166">
        <f t="shared" ref="J10" si="0">SUM(H10-I10)</f>
        <v>0</v>
      </c>
      <c r="K10" s="166"/>
    </row>
    <row r="11" spans="1:11" ht="13.5" thickBot="1">
      <c r="A11" s="143"/>
      <c r="B11" s="143"/>
      <c r="C11" s="166"/>
      <c r="D11" s="166"/>
      <c r="E11" s="175"/>
      <c r="F11" s="166"/>
      <c r="G11" s="166"/>
      <c r="H11" s="166"/>
      <c r="I11" s="143"/>
      <c r="J11" s="166"/>
      <c r="K11" s="166"/>
    </row>
    <row r="12" spans="1:11" ht="13.5" thickBot="1">
      <c r="A12" s="142" t="s">
        <v>5</v>
      </c>
      <c r="B12" s="142"/>
      <c r="C12" s="166"/>
      <c r="D12" s="166"/>
      <c r="E12" s="166"/>
      <c r="F12" s="175"/>
      <c r="G12" s="166">
        <f>COUNTIF(C12:F13,21)</f>
        <v>0</v>
      </c>
      <c r="H12" s="166">
        <f>SUM(C12:F13)</f>
        <v>0</v>
      </c>
      <c r="I12" s="142">
        <f>SUM(F6:F13)</f>
        <v>0</v>
      </c>
      <c r="J12" s="166">
        <f t="shared" ref="J12" si="1">SUM(H12-I12)</f>
        <v>0</v>
      </c>
      <c r="K12" s="166"/>
    </row>
    <row r="13" spans="1:11" ht="13.5" thickBot="1">
      <c r="A13" s="143"/>
      <c r="B13" s="143"/>
      <c r="C13" s="166"/>
      <c r="D13" s="166"/>
      <c r="E13" s="166"/>
      <c r="F13" s="175"/>
      <c r="G13" s="166"/>
      <c r="H13" s="166"/>
      <c r="I13" s="143"/>
      <c r="J13" s="166"/>
      <c r="K13" s="166"/>
    </row>
    <row r="16" spans="1:11" ht="13.5" thickBot="1"/>
    <row r="17" spans="1:12">
      <c r="A17" s="139" t="s">
        <v>50</v>
      </c>
      <c r="B17" s="141"/>
      <c r="C17" s="142" t="s">
        <v>2</v>
      </c>
      <c r="D17" s="142" t="s">
        <v>3</v>
      </c>
      <c r="E17" s="142" t="s">
        <v>4</v>
      </c>
      <c r="F17" s="142" t="s">
        <v>5</v>
      </c>
      <c r="G17" s="142" t="s">
        <v>30</v>
      </c>
      <c r="H17" s="142" t="s">
        <v>6</v>
      </c>
      <c r="I17" s="176" t="s">
        <v>7</v>
      </c>
      <c r="J17" s="176" t="s">
        <v>8</v>
      </c>
      <c r="K17" s="176" t="s">
        <v>9</v>
      </c>
      <c r="L17" s="142" t="s">
        <v>10</v>
      </c>
    </row>
    <row r="18" spans="1:12" ht="13.5" thickBot="1">
      <c r="A18" s="125"/>
      <c r="B18" s="183"/>
      <c r="C18" s="143"/>
      <c r="D18" s="143"/>
      <c r="E18" s="143"/>
      <c r="F18" s="143"/>
      <c r="G18" s="143"/>
      <c r="H18" s="143"/>
      <c r="I18" s="177"/>
      <c r="J18" s="177"/>
      <c r="K18" s="177"/>
      <c r="L18" s="143"/>
    </row>
    <row r="19" spans="1:12" ht="13.5" thickBot="1">
      <c r="A19" s="247" t="s">
        <v>2</v>
      </c>
      <c r="B19" s="231" t="s">
        <v>99</v>
      </c>
      <c r="C19" s="249"/>
      <c r="D19" s="226">
        <v>21</v>
      </c>
      <c r="E19" s="226">
        <v>21</v>
      </c>
      <c r="F19" s="226">
        <v>21</v>
      </c>
      <c r="G19" s="226">
        <v>21</v>
      </c>
      <c r="H19" s="226">
        <f>COUNTIF(C19:G20,21)</f>
        <v>4</v>
      </c>
      <c r="I19" s="226">
        <f>SUM(C19:G20)</f>
        <v>84</v>
      </c>
      <c r="J19" s="226">
        <f>SUM(C19:C28)</f>
        <v>38</v>
      </c>
      <c r="K19" s="226">
        <f>SUM(I19-J19)</f>
        <v>46</v>
      </c>
      <c r="L19" s="226">
        <v>1</v>
      </c>
    </row>
    <row r="20" spans="1:12" ht="13.5" thickBot="1">
      <c r="A20" s="248"/>
      <c r="B20" s="232"/>
      <c r="C20" s="249"/>
      <c r="D20" s="226"/>
      <c r="E20" s="226"/>
      <c r="F20" s="226"/>
      <c r="G20" s="226"/>
      <c r="H20" s="226"/>
      <c r="I20" s="226"/>
      <c r="J20" s="226"/>
      <c r="K20" s="226"/>
      <c r="L20" s="226"/>
    </row>
    <row r="21" spans="1:12" ht="13.5" thickBot="1">
      <c r="A21" s="142" t="s">
        <v>3</v>
      </c>
      <c r="B21" s="146" t="s">
        <v>225</v>
      </c>
      <c r="C21" s="166">
        <v>13</v>
      </c>
      <c r="D21" s="175"/>
      <c r="E21" s="166">
        <v>21</v>
      </c>
      <c r="F21" s="166">
        <v>21</v>
      </c>
      <c r="G21" s="166">
        <v>21</v>
      </c>
      <c r="H21" s="166">
        <f>COUNTIF(C21:G22,21)</f>
        <v>3</v>
      </c>
      <c r="I21" s="166">
        <f>SUM(C21:G22)</f>
        <v>76</v>
      </c>
      <c r="J21" s="142">
        <f>SUM(D19:D28)</f>
        <v>55</v>
      </c>
      <c r="K21" s="166">
        <f t="shared" ref="K21" si="2">SUM(I21-J21)</f>
        <v>21</v>
      </c>
      <c r="L21" s="166">
        <v>2</v>
      </c>
    </row>
    <row r="22" spans="1:12" ht="13.5" thickBot="1">
      <c r="A22" s="143"/>
      <c r="B22" s="143"/>
      <c r="C22" s="166"/>
      <c r="D22" s="175"/>
      <c r="E22" s="166"/>
      <c r="F22" s="166"/>
      <c r="G22" s="166"/>
      <c r="H22" s="166"/>
      <c r="I22" s="166"/>
      <c r="J22" s="143"/>
      <c r="K22" s="166"/>
      <c r="L22" s="166"/>
    </row>
    <row r="23" spans="1:12" ht="13.5" thickBot="1">
      <c r="A23" s="142" t="s">
        <v>4</v>
      </c>
      <c r="B23" s="146" t="s">
        <v>127</v>
      </c>
      <c r="C23" s="166">
        <v>8</v>
      </c>
      <c r="D23" s="166">
        <v>11</v>
      </c>
      <c r="E23" s="175"/>
      <c r="F23" s="166">
        <v>21</v>
      </c>
      <c r="G23" s="166">
        <v>21</v>
      </c>
      <c r="H23" s="166">
        <f>COUNTIF(C23:G24,21)</f>
        <v>2</v>
      </c>
      <c r="I23" s="166">
        <f>SUM(C23:G24)</f>
        <v>61</v>
      </c>
      <c r="J23" s="142">
        <f>SUM(E19:E28)</f>
        <v>72</v>
      </c>
      <c r="K23" s="166">
        <f t="shared" ref="K23" si="3">SUM(I23-J23)</f>
        <v>-11</v>
      </c>
      <c r="L23" s="166">
        <v>3</v>
      </c>
    </row>
    <row r="24" spans="1:12" ht="13.5" thickBot="1">
      <c r="A24" s="143"/>
      <c r="B24" s="143"/>
      <c r="C24" s="166"/>
      <c r="D24" s="166"/>
      <c r="E24" s="175"/>
      <c r="F24" s="166"/>
      <c r="G24" s="166"/>
      <c r="H24" s="166"/>
      <c r="I24" s="166"/>
      <c r="J24" s="143"/>
      <c r="K24" s="166"/>
      <c r="L24" s="166"/>
    </row>
    <row r="25" spans="1:12" ht="13.5" thickBot="1">
      <c r="A25" s="142" t="s">
        <v>5</v>
      </c>
      <c r="B25" s="146" t="s">
        <v>223</v>
      </c>
      <c r="C25" s="166">
        <v>9</v>
      </c>
      <c r="D25" s="166">
        <v>11</v>
      </c>
      <c r="E25" s="166">
        <v>18</v>
      </c>
      <c r="F25" s="175"/>
      <c r="G25" s="173">
        <v>21</v>
      </c>
      <c r="H25" s="166">
        <f>COUNTIF(C25:G26,21)</f>
        <v>1</v>
      </c>
      <c r="I25" s="166">
        <f>SUM(C25:G26)</f>
        <v>59</v>
      </c>
      <c r="J25" s="142">
        <f>SUM(F19:F28)</f>
        <v>80</v>
      </c>
      <c r="K25" s="166">
        <f t="shared" ref="K25" si="4">SUM(I25-J25)</f>
        <v>-21</v>
      </c>
      <c r="L25" s="166">
        <v>4</v>
      </c>
    </row>
    <row r="26" spans="1:12" ht="13.5" thickBot="1">
      <c r="A26" s="143"/>
      <c r="B26" s="143"/>
      <c r="C26" s="166"/>
      <c r="D26" s="166"/>
      <c r="E26" s="166"/>
      <c r="F26" s="175"/>
      <c r="G26" s="173"/>
      <c r="H26" s="166"/>
      <c r="I26" s="166"/>
      <c r="J26" s="143"/>
      <c r="K26" s="166"/>
      <c r="L26" s="166"/>
    </row>
    <row r="27" spans="1:12" ht="13.5" thickBot="1">
      <c r="A27" s="142" t="s">
        <v>30</v>
      </c>
      <c r="B27" s="146" t="s">
        <v>224</v>
      </c>
      <c r="C27" s="166">
        <v>8</v>
      </c>
      <c r="D27" s="166">
        <v>12</v>
      </c>
      <c r="E27" s="166">
        <v>12</v>
      </c>
      <c r="F27" s="173">
        <v>17</v>
      </c>
      <c r="G27" s="175"/>
      <c r="H27" s="166">
        <f>COUNTIF(C27:G28,21)</f>
        <v>0</v>
      </c>
      <c r="I27" s="166">
        <f>SUM(C27:G28)</f>
        <v>49</v>
      </c>
      <c r="J27" s="142">
        <f>SUM(F19:F28)</f>
        <v>80</v>
      </c>
      <c r="K27" s="166">
        <f t="shared" ref="K27" si="5">SUM(I27-J27)</f>
        <v>-31</v>
      </c>
      <c r="L27" s="166">
        <v>5</v>
      </c>
    </row>
    <row r="28" spans="1:12" ht="13.5" thickBot="1">
      <c r="A28" s="143"/>
      <c r="B28" s="143"/>
      <c r="C28" s="166"/>
      <c r="D28" s="166"/>
      <c r="E28" s="166"/>
      <c r="F28" s="173"/>
      <c r="G28" s="175"/>
      <c r="H28" s="166"/>
      <c r="I28" s="166"/>
      <c r="J28" s="143"/>
      <c r="K28" s="166"/>
      <c r="L28" s="166"/>
    </row>
    <row r="29" spans="1:12" ht="12.75" customHeight="1"/>
    <row r="30" spans="1:12" ht="13.5" customHeight="1">
      <c r="A30" s="17"/>
      <c r="C30" s="18"/>
      <c r="E30" s="18"/>
    </row>
    <row r="31" spans="1:12" ht="13.5" customHeight="1" thickBot="1"/>
    <row r="32" spans="1:12">
      <c r="A32" s="162" t="s">
        <v>226</v>
      </c>
      <c r="B32" s="163"/>
    </row>
    <row r="33" spans="1:11" ht="13.5" thickBot="1">
      <c r="A33" s="164"/>
      <c r="B33" s="165"/>
    </row>
    <row r="34" spans="1:11" ht="13.5" thickBot="1">
      <c r="J34" s="31"/>
    </row>
    <row r="35" spans="1:11">
      <c r="A35" s="157">
        <v>1</v>
      </c>
      <c r="B35" s="142"/>
      <c r="C35" s="207" t="s">
        <v>72</v>
      </c>
      <c r="D35" s="142" t="s">
        <v>46</v>
      </c>
      <c r="E35" s="142" t="s">
        <v>73</v>
      </c>
      <c r="F35" s="245"/>
      <c r="G35" s="207"/>
      <c r="H35" s="243"/>
      <c r="K35" s="31"/>
    </row>
    <row r="36" spans="1:11" ht="13.5" thickBot="1">
      <c r="A36" s="125"/>
      <c r="B36" s="143"/>
      <c r="C36" s="208"/>
      <c r="D36" s="143"/>
      <c r="E36" s="143"/>
      <c r="F36" s="246"/>
      <c r="G36" s="208"/>
      <c r="H36" s="143"/>
      <c r="K36" s="31"/>
    </row>
    <row r="37" spans="1:11" ht="13.5" thickBot="1">
      <c r="A37" s="17"/>
      <c r="K37" s="31"/>
    </row>
    <row r="38" spans="1:11">
      <c r="A38" s="142">
        <v>2</v>
      </c>
      <c r="B38" s="142"/>
      <c r="C38" s="151" t="s">
        <v>74</v>
      </c>
      <c r="D38" s="142" t="s">
        <v>46</v>
      </c>
      <c r="E38" s="142" t="s">
        <v>75</v>
      </c>
      <c r="F38" s="157"/>
      <c r="G38" s="141"/>
      <c r="H38" s="244"/>
      <c r="K38" s="31"/>
    </row>
    <row r="39" spans="1:11" ht="13.5" thickBot="1">
      <c r="A39" s="143"/>
      <c r="B39" s="143"/>
      <c r="C39" s="145"/>
      <c r="D39" s="143"/>
      <c r="E39" s="143"/>
      <c r="F39" s="125"/>
      <c r="G39" s="132"/>
      <c r="H39" s="143"/>
      <c r="K39" s="31"/>
    </row>
    <row r="40" spans="1:11">
      <c r="A40" s="7"/>
      <c r="B40" s="8"/>
      <c r="C40" s="21"/>
      <c r="D40" s="7"/>
      <c r="E40" s="7"/>
      <c r="F40" s="22"/>
      <c r="G40" s="7"/>
      <c r="J40" s="31"/>
    </row>
    <row r="41" spans="1:11" ht="13.5" thickBot="1">
      <c r="A41" s="7"/>
      <c r="B41" s="8"/>
      <c r="C41" s="21"/>
      <c r="D41" s="7"/>
      <c r="E41" s="7"/>
      <c r="F41" s="22"/>
      <c r="G41" s="7"/>
      <c r="J41" s="31"/>
    </row>
    <row r="42" spans="1:11">
      <c r="A42" s="162" t="s">
        <v>136</v>
      </c>
      <c r="B42" s="163"/>
      <c r="J42" s="31"/>
    </row>
    <row r="43" spans="1:11" ht="13.5" thickBot="1">
      <c r="A43" s="164"/>
      <c r="B43" s="165"/>
      <c r="J43" s="31"/>
    </row>
    <row r="44" spans="1:11" ht="13.5" thickBot="1">
      <c r="J44" s="31"/>
    </row>
    <row r="45" spans="1:11">
      <c r="A45" s="142">
        <v>1</v>
      </c>
      <c r="B45" s="231" t="s">
        <v>99</v>
      </c>
      <c r="C45" s="157" t="s">
        <v>46</v>
      </c>
      <c r="D45" s="233" t="s">
        <v>225</v>
      </c>
      <c r="E45" s="234"/>
      <c r="F45" s="235"/>
      <c r="G45" s="139" t="s">
        <v>337</v>
      </c>
      <c r="H45" s="239"/>
      <c r="I45" s="158"/>
    </row>
    <row r="46" spans="1:11" ht="13.5" thickBot="1">
      <c r="A46" s="143"/>
      <c r="B46" s="232"/>
      <c r="C46" s="125"/>
      <c r="D46" s="236"/>
      <c r="E46" s="237"/>
      <c r="F46" s="238"/>
      <c r="G46" s="240"/>
      <c r="H46" s="241"/>
      <c r="I46" s="242"/>
    </row>
    <row r="48" spans="1:11" ht="13.5" thickBot="1"/>
    <row r="49" spans="1:7">
      <c r="A49" s="162" t="s">
        <v>172</v>
      </c>
      <c r="B49" s="163"/>
    </row>
    <row r="50" spans="1:7" ht="13.5" thickBot="1">
      <c r="A50" s="164"/>
      <c r="B50" s="165"/>
    </row>
    <row r="51" spans="1:7" ht="13.5" thickBot="1"/>
    <row r="52" spans="1:7">
      <c r="A52" s="142">
        <v>1</v>
      </c>
      <c r="B52" s="146" t="s">
        <v>283</v>
      </c>
      <c r="C52" s="142" t="s">
        <v>46</v>
      </c>
      <c r="D52" s="227" t="s">
        <v>223</v>
      </c>
      <c r="E52" s="228"/>
      <c r="F52" s="139" t="s">
        <v>307</v>
      </c>
      <c r="G52" s="141"/>
    </row>
    <row r="53" spans="1:7" ht="13.5" thickBot="1">
      <c r="A53" s="143"/>
      <c r="B53" s="143"/>
      <c r="C53" s="143"/>
      <c r="D53" s="229"/>
      <c r="E53" s="230"/>
      <c r="F53" s="125"/>
      <c r="G53" s="132"/>
    </row>
  </sheetData>
  <sheetProtection password="DEF3" sheet="1" objects="1" scenarios="1" selectLockedCells="1"/>
  <mergeCells count="153">
    <mergeCell ref="A1:K2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J6:J7"/>
    <mergeCell ref="K6:K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10:A11"/>
    <mergeCell ref="B10:B11"/>
    <mergeCell ref="C10:C11"/>
    <mergeCell ref="D10:D11"/>
    <mergeCell ref="E10:E11"/>
    <mergeCell ref="F10:F11"/>
    <mergeCell ref="G10:G11"/>
    <mergeCell ref="K12:K13"/>
    <mergeCell ref="A17:B18"/>
    <mergeCell ref="C17:C18"/>
    <mergeCell ref="D17:D18"/>
    <mergeCell ref="E17:E18"/>
    <mergeCell ref="F17:F18"/>
    <mergeCell ref="H10:H11"/>
    <mergeCell ref="I10:I11"/>
    <mergeCell ref="J10:J11"/>
    <mergeCell ref="K10:K11"/>
    <mergeCell ref="A12:A13"/>
    <mergeCell ref="B12:B13"/>
    <mergeCell ref="C12:C13"/>
    <mergeCell ref="D12:D13"/>
    <mergeCell ref="E12:E13"/>
    <mergeCell ref="F12:F13"/>
    <mergeCell ref="A19:A20"/>
    <mergeCell ref="B19:B20"/>
    <mergeCell ref="C19:C20"/>
    <mergeCell ref="D19:D20"/>
    <mergeCell ref="E19:E20"/>
    <mergeCell ref="G12:G13"/>
    <mergeCell ref="H12:H13"/>
    <mergeCell ref="I12:I13"/>
    <mergeCell ref="J12:J13"/>
    <mergeCell ref="F19:F20"/>
    <mergeCell ref="G19:G20"/>
    <mergeCell ref="H19:H20"/>
    <mergeCell ref="I19:I20"/>
    <mergeCell ref="J19:J20"/>
    <mergeCell ref="K19:K20"/>
    <mergeCell ref="G17:G18"/>
    <mergeCell ref="H17:H18"/>
    <mergeCell ref="I17:I18"/>
    <mergeCell ref="J17:J18"/>
    <mergeCell ref="K17:K18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E21:E22"/>
    <mergeCell ref="F23:F24"/>
    <mergeCell ref="G23:G24"/>
    <mergeCell ref="H23:H24"/>
    <mergeCell ref="I23:I24"/>
    <mergeCell ref="J23:J24"/>
    <mergeCell ref="K23:K24"/>
    <mergeCell ref="G21:G22"/>
    <mergeCell ref="H21:H22"/>
    <mergeCell ref="A32:B33"/>
    <mergeCell ref="A25:A26"/>
    <mergeCell ref="B25:B26"/>
    <mergeCell ref="C25:C26"/>
    <mergeCell ref="D25:D26"/>
    <mergeCell ref="E25:E26"/>
    <mergeCell ref="F25:F26"/>
    <mergeCell ref="H35:H36"/>
    <mergeCell ref="A38:A39"/>
    <mergeCell ref="B38:B39"/>
    <mergeCell ref="C38:C39"/>
    <mergeCell ref="D38:D39"/>
    <mergeCell ref="E38:E39"/>
    <mergeCell ref="F38:G39"/>
    <mergeCell ref="H38:H39"/>
    <mergeCell ref="A35:A36"/>
    <mergeCell ref="B35:B36"/>
    <mergeCell ref="C35:C36"/>
    <mergeCell ref="D35:D36"/>
    <mergeCell ref="E35:E36"/>
    <mergeCell ref="F35:G36"/>
    <mergeCell ref="G25:G26"/>
    <mergeCell ref="H25:H26"/>
    <mergeCell ref="A49:B50"/>
    <mergeCell ref="A52:A53"/>
    <mergeCell ref="B52:B53"/>
    <mergeCell ref="C52:C53"/>
    <mergeCell ref="D52:E53"/>
    <mergeCell ref="F52:G53"/>
    <mergeCell ref="A42:B43"/>
    <mergeCell ref="A45:A46"/>
    <mergeCell ref="B45:B46"/>
    <mergeCell ref="C45:C46"/>
    <mergeCell ref="D45:F46"/>
    <mergeCell ref="G45:I46"/>
    <mergeCell ref="L17:L18"/>
    <mergeCell ref="L19:L20"/>
    <mergeCell ref="L21:L22"/>
    <mergeCell ref="L23:L24"/>
    <mergeCell ref="L25:L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I21:I22"/>
    <mergeCell ref="J21:J22"/>
    <mergeCell ref="K21:K22"/>
    <mergeCell ref="F21:F22"/>
    <mergeCell ref="I25:I26"/>
    <mergeCell ref="J25:J26"/>
    <mergeCell ref="K25:K26"/>
  </mergeCells>
  <pageMargins left="0.31496062992125984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L54"/>
  <sheetViews>
    <sheetView workbookViewId="0">
      <pane ySplit="2" topLeftCell="A25" activePane="bottomLeft" state="frozen"/>
      <selection activeCell="D123" sqref="D123"/>
      <selection pane="bottomLeft" activeCell="D123" sqref="D123"/>
    </sheetView>
  </sheetViews>
  <sheetFormatPr defaultRowHeight="12.75"/>
  <cols>
    <col min="1" max="1" width="2.85546875" style="1" customWidth="1"/>
    <col min="2" max="2" width="18.42578125" style="1" customWidth="1"/>
    <col min="3" max="12" width="7.85546875" style="1" customWidth="1"/>
    <col min="13" max="16384" width="9.140625" style="1"/>
  </cols>
  <sheetData>
    <row r="1" spans="1:12">
      <c r="A1" s="167" t="s">
        <v>227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</row>
    <row r="2" spans="1:12" ht="13.5" thickBot="1">
      <c r="A2" s="170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2"/>
    </row>
    <row r="3" spans="1:12" ht="13.5" thickBot="1"/>
    <row r="4" spans="1:12" ht="12.75" customHeight="1">
      <c r="A4" s="157" t="s">
        <v>50</v>
      </c>
      <c r="B4" s="141"/>
      <c r="C4" s="142" t="s">
        <v>2</v>
      </c>
      <c r="D4" s="142" t="s">
        <v>3</v>
      </c>
      <c r="E4" s="142" t="s">
        <v>4</v>
      </c>
      <c r="F4" s="142" t="s">
        <v>5</v>
      </c>
      <c r="G4" s="142" t="s">
        <v>30</v>
      </c>
      <c r="H4" s="142" t="s">
        <v>6</v>
      </c>
      <c r="I4" s="176" t="s">
        <v>7</v>
      </c>
      <c r="J4" s="176" t="s">
        <v>8</v>
      </c>
      <c r="K4" s="176" t="s">
        <v>9</v>
      </c>
      <c r="L4" s="142" t="s">
        <v>10</v>
      </c>
    </row>
    <row r="5" spans="1:12" ht="13.5" customHeight="1" thickBot="1">
      <c r="A5" s="125"/>
      <c r="B5" s="183"/>
      <c r="C5" s="143"/>
      <c r="D5" s="143"/>
      <c r="E5" s="143"/>
      <c r="F5" s="143"/>
      <c r="G5" s="143"/>
      <c r="H5" s="143"/>
      <c r="I5" s="177"/>
      <c r="J5" s="177"/>
      <c r="K5" s="177"/>
      <c r="L5" s="143"/>
    </row>
    <row r="6" spans="1:12" ht="13.5" thickBot="1">
      <c r="A6" s="157" t="s">
        <v>2</v>
      </c>
      <c r="B6" s="142"/>
      <c r="C6" s="178"/>
      <c r="D6" s="166"/>
      <c r="E6" s="166"/>
      <c r="F6" s="166"/>
      <c r="G6" s="166"/>
      <c r="H6" s="166">
        <f>COUNTIF(C6:G7,21)</f>
        <v>0</v>
      </c>
      <c r="I6" s="166">
        <f>SUM(C6:G7)</f>
        <v>0</v>
      </c>
      <c r="J6" s="166">
        <f>SUM(C6:C15)</f>
        <v>0</v>
      </c>
      <c r="K6" s="166">
        <f>SUM(I6-J6)</f>
        <v>0</v>
      </c>
      <c r="L6" s="166"/>
    </row>
    <row r="7" spans="1:12" ht="13.5" thickBot="1">
      <c r="A7" s="125"/>
      <c r="B7" s="143"/>
      <c r="C7" s="178"/>
      <c r="D7" s="166"/>
      <c r="E7" s="166"/>
      <c r="F7" s="166"/>
      <c r="G7" s="166"/>
      <c r="H7" s="166"/>
      <c r="I7" s="166"/>
      <c r="J7" s="166"/>
      <c r="K7" s="166"/>
      <c r="L7" s="166"/>
    </row>
    <row r="8" spans="1:12" ht="13.5" thickBot="1">
      <c r="A8" s="142" t="s">
        <v>3</v>
      </c>
      <c r="B8" s="142"/>
      <c r="C8" s="166"/>
      <c r="D8" s="175"/>
      <c r="E8" s="166"/>
      <c r="F8" s="166"/>
      <c r="G8" s="166"/>
      <c r="H8" s="166">
        <f>COUNTIF(C8:G9,21)</f>
        <v>0</v>
      </c>
      <c r="I8" s="166">
        <f>SUM(C8:G9)</f>
        <v>0</v>
      </c>
      <c r="J8" s="142">
        <f>SUM(D6:D15)</f>
        <v>0</v>
      </c>
      <c r="K8" s="166">
        <f t="shared" ref="K8" si="0">SUM(I8-J8)</f>
        <v>0</v>
      </c>
      <c r="L8" s="166"/>
    </row>
    <row r="9" spans="1:12" ht="13.5" thickBot="1">
      <c r="A9" s="143"/>
      <c r="B9" s="143"/>
      <c r="C9" s="166"/>
      <c r="D9" s="175"/>
      <c r="E9" s="166"/>
      <c r="F9" s="166"/>
      <c r="G9" s="166"/>
      <c r="H9" s="166"/>
      <c r="I9" s="166"/>
      <c r="J9" s="143"/>
      <c r="K9" s="166"/>
      <c r="L9" s="166"/>
    </row>
    <row r="10" spans="1:12" ht="13.5" thickBot="1">
      <c r="A10" s="142" t="s">
        <v>4</v>
      </c>
      <c r="B10" s="142"/>
      <c r="C10" s="166"/>
      <c r="D10" s="166"/>
      <c r="E10" s="175"/>
      <c r="F10" s="166"/>
      <c r="G10" s="166"/>
      <c r="H10" s="166">
        <f>COUNTIF(C10:G11,21)</f>
        <v>0</v>
      </c>
      <c r="I10" s="166">
        <f>SUM(C10:G11)</f>
        <v>0</v>
      </c>
      <c r="J10" s="142">
        <f>SUM(E6:E15)</f>
        <v>0</v>
      </c>
      <c r="K10" s="166">
        <f t="shared" ref="K10" si="1">SUM(I10-J10)</f>
        <v>0</v>
      </c>
      <c r="L10" s="166"/>
    </row>
    <row r="11" spans="1:12" ht="13.5" thickBot="1">
      <c r="A11" s="143"/>
      <c r="B11" s="143"/>
      <c r="C11" s="166"/>
      <c r="D11" s="166"/>
      <c r="E11" s="175"/>
      <c r="F11" s="166"/>
      <c r="G11" s="166"/>
      <c r="H11" s="166"/>
      <c r="I11" s="166"/>
      <c r="J11" s="143"/>
      <c r="K11" s="166"/>
      <c r="L11" s="166"/>
    </row>
    <row r="12" spans="1:12" ht="13.5" thickBot="1">
      <c r="A12" s="142" t="s">
        <v>5</v>
      </c>
      <c r="B12" s="142"/>
      <c r="C12" s="166"/>
      <c r="D12" s="166"/>
      <c r="E12" s="166"/>
      <c r="F12" s="175"/>
      <c r="G12" s="173"/>
      <c r="H12" s="166">
        <f>COUNTIF(C12:G13,21)</f>
        <v>0</v>
      </c>
      <c r="I12" s="166">
        <f>SUM(C12:G13)</f>
        <v>0</v>
      </c>
      <c r="J12" s="142">
        <f>SUM(F6:F15)</f>
        <v>0</v>
      </c>
      <c r="K12" s="166">
        <f t="shared" ref="K12" si="2">SUM(I12-J12)</f>
        <v>0</v>
      </c>
      <c r="L12" s="166"/>
    </row>
    <row r="13" spans="1:12" ht="13.5" thickBot="1">
      <c r="A13" s="143"/>
      <c r="B13" s="143"/>
      <c r="C13" s="166"/>
      <c r="D13" s="166"/>
      <c r="E13" s="166"/>
      <c r="F13" s="175"/>
      <c r="G13" s="173"/>
      <c r="H13" s="166"/>
      <c r="I13" s="166"/>
      <c r="J13" s="143"/>
      <c r="K13" s="166"/>
      <c r="L13" s="166"/>
    </row>
    <row r="14" spans="1:12" ht="13.5" thickBot="1">
      <c r="A14" s="142" t="s">
        <v>30</v>
      </c>
      <c r="B14" s="142"/>
      <c r="C14" s="166"/>
      <c r="D14" s="166"/>
      <c r="E14" s="166"/>
      <c r="F14" s="173"/>
      <c r="G14" s="175"/>
      <c r="H14" s="166">
        <f>COUNTIF(C14:G15,21)</f>
        <v>0</v>
      </c>
      <c r="I14" s="166">
        <f>SUM(C14:G15)</f>
        <v>0</v>
      </c>
      <c r="J14" s="142">
        <f>SUM(F6:F15)</f>
        <v>0</v>
      </c>
      <c r="K14" s="166">
        <f t="shared" ref="K14" si="3">SUM(I14-J14)</f>
        <v>0</v>
      </c>
      <c r="L14" s="166"/>
    </row>
    <row r="15" spans="1:12" ht="13.5" thickBot="1">
      <c r="A15" s="143"/>
      <c r="B15" s="143"/>
      <c r="C15" s="166"/>
      <c r="D15" s="166"/>
      <c r="E15" s="166"/>
      <c r="F15" s="173"/>
      <c r="G15" s="175"/>
      <c r="H15" s="166"/>
      <c r="I15" s="166"/>
      <c r="J15" s="143"/>
      <c r="K15" s="166"/>
      <c r="L15" s="166"/>
    </row>
    <row r="19" spans="1:12" ht="13.5" thickBot="1"/>
    <row r="20" spans="1:12">
      <c r="A20" s="157" t="s">
        <v>59</v>
      </c>
      <c r="B20" s="141"/>
      <c r="C20" s="142" t="s">
        <v>2</v>
      </c>
      <c r="D20" s="142" t="s">
        <v>3</v>
      </c>
      <c r="E20" s="142" t="s">
        <v>4</v>
      </c>
      <c r="F20" s="142" t="s">
        <v>5</v>
      </c>
      <c r="G20" s="142" t="s">
        <v>30</v>
      </c>
      <c r="H20" s="142" t="s">
        <v>6</v>
      </c>
      <c r="I20" s="176" t="s">
        <v>7</v>
      </c>
      <c r="J20" s="176" t="s">
        <v>8</v>
      </c>
      <c r="K20" s="176" t="s">
        <v>9</v>
      </c>
      <c r="L20" s="142" t="s">
        <v>10</v>
      </c>
    </row>
    <row r="21" spans="1:12" ht="13.5" thickBot="1">
      <c r="A21" s="125"/>
      <c r="B21" s="183"/>
      <c r="C21" s="143"/>
      <c r="D21" s="143"/>
      <c r="E21" s="143"/>
      <c r="F21" s="143"/>
      <c r="G21" s="143"/>
      <c r="H21" s="143"/>
      <c r="I21" s="177"/>
      <c r="J21" s="177"/>
      <c r="K21" s="177"/>
      <c r="L21" s="143"/>
    </row>
    <row r="22" spans="1:12" ht="13.5" thickBot="1">
      <c r="A22" s="157" t="s">
        <v>2</v>
      </c>
      <c r="B22" s="142" t="s">
        <v>229</v>
      </c>
      <c r="C22" s="178"/>
      <c r="D22" s="166">
        <v>21</v>
      </c>
      <c r="E22" s="166">
        <v>21</v>
      </c>
      <c r="F22" s="166">
        <v>21</v>
      </c>
      <c r="G22" s="166">
        <v>13</v>
      </c>
      <c r="H22" s="166">
        <f>COUNTIF(C22:G23,21)</f>
        <v>3</v>
      </c>
      <c r="I22" s="166">
        <f>SUM(C22:G23)</f>
        <v>76</v>
      </c>
      <c r="J22" s="166">
        <f>SUM(C22:C31)</f>
        <v>66</v>
      </c>
      <c r="K22" s="166">
        <f>SUM(I22-J22)</f>
        <v>10</v>
      </c>
      <c r="L22" s="166">
        <v>2</v>
      </c>
    </row>
    <row r="23" spans="1:12" ht="13.5" thickBot="1">
      <c r="A23" s="125"/>
      <c r="B23" s="143"/>
      <c r="C23" s="178"/>
      <c r="D23" s="166"/>
      <c r="E23" s="166"/>
      <c r="F23" s="166"/>
      <c r="G23" s="166"/>
      <c r="H23" s="166"/>
      <c r="I23" s="166"/>
      <c r="J23" s="166"/>
      <c r="K23" s="166"/>
      <c r="L23" s="166"/>
    </row>
    <row r="24" spans="1:12" ht="13.5" thickBot="1">
      <c r="A24" s="231" t="s">
        <v>3</v>
      </c>
      <c r="B24" s="231" t="s">
        <v>111</v>
      </c>
      <c r="C24" s="226">
        <v>20</v>
      </c>
      <c r="D24" s="252"/>
      <c r="E24" s="226">
        <v>21</v>
      </c>
      <c r="F24" s="226">
        <v>21</v>
      </c>
      <c r="G24" s="226">
        <v>21</v>
      </c>
      <c r="H24" s="226">
        <f>COUNTIF(C24:G25,21)</f>
        <v>3</v>
      </c>
      <c r="I24" s="226">
        <f>SUM(C24:G25)</f>
        <v>83</v>
      </c>
      <c r="J24" s="231">
        <f>SUM(D22:D31)</f>
        <v>68</v>
      </c>
      <c r="K24" s="226">
        <f t="shared" ref="K24" si="4">SUM(I24-J24)</f>
        <v>15</v>
      </c>
      <c r="L24" s="226">
        <v>1</v>
      </c>
    </row>
    <row r="25" spans="1:12" ht="13.5" thickBot="1">
      <c r="A25" s="232"/>
      <c r="B25" s="232"/>
      <c r="C25" s="226"/>
      <c r="D25" s="252"/>
      <c r="E25" s="226"/>
      <c r="F25" s="226"/>
      <c r="G25" s="226"/>
      <c r="H25" s="226"/>
      <c r="I25" s="226"/>
      <c r="J25" s="232"/>
      <c r="K25" s="226"/>
      <c r="L25" s="226"/>
    </row>
    <row r="26" spans="1:12" ht="13.5" thickBot="1">
      <c r="A26" s="142" t="s">
        <v>4</v>
      </c>
      <c r="B26" s="146" t="s">
        <v>304</v>
      </c>
      <c r="C26" s="166">
        <v>14</v>
      </c>
      <c r="D26" s="166">
        <v>14</v>
      </c>
      <c r="E26" s="175"/>
      <c r="F26" s="166">
        <v>15</v>
      </c>
      <c r="G26" s="166">
        <v>10</v>
      </c>
      <c r="H26" s="166">
        <f>COUNTIF(C26:G27,21)</f>
        <v>0</v>
      </c>
      <c r="I26" s="166">
        <f>SUM(C26:G27)</f>
        <v>53</v>
      </c>
      <c r="J26" s="142">
        <f>SUM(E22:E31)</f>
        <v>84</v>
      </c>
      <c r="K26" s="166">
        <f t="shared" ref="K26" si="5">SUM(I26-J26)</f>
        <v>-31</v>
      </c>
      <c r="L26" s="166">
        <v>5</v>
      </c>
    </row>
    <row r="27" spans="1:12" ht="13.5" thickBot="1">
      <c r="A27" s="143"/>
      <c r="B27" s="143"/>
      <c r="C27" s="166"/>
      <c r="D27" s="166"/>
      <c r="E27" s="175"/>
      <c r="F27" s="166"/>
      <c r="G27" s="166"/>
      <c r="H27" s="166"/>
      <c r="I27" s="166"/>
      <c r="J27" s="143"/>
      <c r="K27" s="166"/>
      <c r="L27" s="166"/>
    </row>
    <row r="28" spans="1:12" ht="13.5" thickBot="1">
      <c r="A28" s="142" t="s">
        <v>5</v>
      </c>
      <c r="B28" s="142" t="s">
        <v>60</v>
      </c>
      <c r="C28" s="166">
        <v>11</v>
      </c>
      <c r="D28" s="166">
        <v>20</v>
      </c>
      <c r="E28" s="166">
        <v>21</v>
      </c>
      <c r="F28" s="175"/>
      <c r="G28" s="173">
        <v>21</v>
      </c>
      <c r="H28" s="166">
        <f>COUNTIF(C28:G29,21)</f>
        <v>2</v>
      </c>
      <c r="I28" s="166">
        <f>SUM(C28:G29)</f>
        <v>73</v>
      </c>
      <c r="J28" s="142">
        <f>SUM(F22:F31)</f>
        <v>72</v>
      </c>
      <c r="K28" s="166">
        <f t="shared" ref="K28" si="6">SUM(I28-J28)</f>
        <v>1</v>
      </c>
      <c r="L28" s="166">
        <v>3</v>
      </c>
    </row>
    <row r="29" spans="1:12" ht="13.5" thickBot="1">
      <c r="A29" s="143"/>
      <c r="B29" s="143"/>
      <c r="C29" s="166"/>
      <c r="D29" s="166"/>
      <c r="E29" s="166"/>
      <c r="F29" s="175"/>
      <c r="G29" s="173"/>
      <c r="H29" s="166"/>
      <c r="I29" s="166"/>
      <c r="J29" s="143"/>
      <c r="K29" s="166"/>
      <c r="L29" s="166"/>
    </row>
    <row r="30" spans="1:12" ht="13.5" thickBot="1">
      <c r="A30" s="142" t="s">
        <v>30</v>
      </c>
      <c r="B30" s="142" t="s">
        <v>228</v>
      </c>
      <c r="C30" s="166">
        <v>21</v>
      </c>
      <c r="D30" s="166">
        <v>13</v>
      </c>
      <c r="E30" s="166">
        <v>21</v>
      </c>
      <c r="F30" s="173">
        <v>15</v>
      </c>
      <c r="G30" s="175"/>
      <c r="H30" s="166">
        <f>COUNTIF(C30:G31,21)</f>
        <v>2</v>
      </c>
      <c r="I30" s="166">
        <f>SUM(C30:G31)</f>
        <v>70</v>
      </c>
      <c r="J30" s="142">
        <f>SUM(F22:F31)</f>
        <v>72</v>
      </c>
      <c r="K30" s="166">
        <f t="shared" ref="K30" si="7">SUM(I30-J30)</f>
        <v>-2</v>
      </c>
      <c r="L30" s="166">
        <v>4</v>
      </c>
    </row>
    <row r="31" spans="1:12" ht="13.5" thickBot="1">
      <c r="A31" s="143"/>
      <c r="B31" s="143"/>
      <c r="C31" s="166"/>
      <c r="D31" s="166"/>
      <c r="E31" s="166"/>
      <c r="F31" s="173"/>
      <c r="G31" s="175"/>
      <c r="H31" s="166"/>
      <c r="I31" s="166"/>
      <c r="J31" s="143"/>
      <c r="K31" s="166"/>
      <c r="L31" s="166"/>
    </row>
    <row r="32" spans="1:12" ht="13.5" thickBot="1"/>
    <row r="33" spans="1:9">
      <c r="A33" s="162" t="s">
        <v>230</v>
      </c>
      <c r="B33" s="163"/>
    </row>
    <row r="34" spans="1:9" ht="13.5" thickBot="1">
      <c r="A34" s="164"/>
      <c r="B34" s="165"/>
    </row>
    <row r="35" spans="1:9" ht="13.5" thickBot="1"/>
    <row r="36" spans="1:9">
      <c r="A36" s="157">
        <v>1</v>
      </c>
      <c r="B36" s="142"/>
      <c r="C36" s="207" t="s">
        <v>72</v>
      </c>
      <c r="D36" s="142" t="s">
        <v>46</v>
      </c>
      <c r="E36" s="142" t="s">
        <v>73</v>
      </c>
      <c r="F36" s="245"/>
      <c r="G36" s="250"/>
      <c r="H36" s="207"/>
      <c r="I36" s="142"/>
    </row>
    <row r="37" spans="1:9" ht="13.5" thickBot="1">
      <c r="A37" s="125"/>
      <c r="B37" s="143"/>
      <c r="C37" s="208"/>
      <c r="D37" s="143"/>
      <c r="E37" s="143"/>
      <c r="F37" s="246"/>
      <c r="G37" s="251"/>
      <c r="H37" s="208"/>
      <c r="I37" s="143"/>
    </row>
    <row r="38" spans="1:9" ht="13.5" thickBot="1">
      <c r="A38" s="17"/>
    </row>
    <row r="39" spans="1:9">
      <c r="A39" s="142">
        <v>2</v>
      </c>
      <c r="B39" s="142"/>
      <c r="C39" s="151" t="s">
        <v>74</v>
      </c>
      <c r="D39" s="142" t="s">
        <v>46</v>
      </c>
      <c r="E39" s="142" t="s">
        <v>75</v>
      </c>
      <c r="F39" s="157"/>
      <c r="G39" s="140"/>
      <c r="H39" s="141"/>
      <c r="I39" s="154"/>
    </row>
    <row r="40" spans="1:9" ht="13.5" thickBot="1">
      <c r="A40" s="143"/>
      <c r="B40" s="143"/>
      <c r="C40" s="145"/>
      <c r="D40" s="143"/>
      <c r="E40" s="143"/>
      <c r="F40" s="125"/>
      <c r="G40" s="127"/>
      <c r="H40" s="132"/>
      <c r="I40" s="143"/>
    </row>
    <row r="41" spans="1:9">
      <c r="A41" s="7"/>
      <c r="B41" s="8"/>
      <c r="C41" s="21"/>
      <c r="D41" s="7"/>
      <c r="E41" s="7"/>
      <c r="F41" s="22"/>
      <c r="G41" s="22"/>
      <c r="H41" s="10"/>
      <c r="I41" s="7"/>
    </row>
    <row r="42" spans="1:9" ht="13.5" thickBot="1">
      <c r="A42" s="7"/>
      <c r="B42" s="8"/>
      <c r="C42" s="21"/>
      <c r="D42" s="7"/>
      <c r="E42" s="7"/>
      <c r="F42" s="22"/>
      <c r="G42" s="22"/>
      <c r="H42" s="10"/>
      <c r="I42" s="7"/>
    </row>
    <row r="43" spans="1:9">
      <c r="A43" s="162" t="s">
        <v>136</v>
      </c>
      <c r="B43" s="163"/>
    </row>
    <row r="44" spans="1:9" ht="13.5" thickBot="1">
      <c r="A44" s="164"/>
      <c r="B44" s="165"/>
    </row>
    <row r="45" spans="1:9" ht="13.5" thickBot="1"/>
    <row r="46" spans="1:9">
      <c r="A46" s="142">
        <v>1</v>
      </c>
      <c r="B46" s="231" t="s">
        <v>111</v>
      </c>
      <c r="C46" s="142" t="s">
        <v>46</v>
      </c>
      <c r="D46" s="233" t="s">
        <v>229</v>
      </c>
      <c r="E46" s="207"/>
      <c r="F46" s="139" t="s">
        <v>336</v>
      </c>
      <c r="G46" s="140"/>
      <c r="H46" s="140"/>
      <c r="I46" s="141"/>
    </row>
    <row r="47" spans="1:9" ht="13.5" thickBot="1">
      <c r="A47" s="143"/>
      <c r="B47" s="232"/>
      <c r="C47" s="143"/>
      <c r="D47" s="246"/>
      <c r="E47" s="208"/>
      <c r="F47" s="125"/>
      <c r="G47" s="127"/>
      <c r="H47" s="127"/>
      <c r="I47" s="132"/>
    </row>
    <row r="49" spans="1:9" ht="13.5" thickBot="1"/>
    <row r="50" spans="1:9">
      <c r="A50" s="162" t="s">
        <v>172</v>
      </c>
      <c r="B50" s="163"/>
    </row>
    <row r="51" spans="1:9" ht="13.5" thickBot="1">
      <c r="A51" s="164"/>
      <c r="B51" s="165"/>
    </row>
    <row r="52" spans="1:9" ht="13.5" thickBot="1"/>
    <row r="53" spans="1:9">
      <c r="A53" s="142">
        <v>1</v>
      </c>
      <c r="B53" s="231" t="s">
        <v>60</v>
      </c>
      <c r="C53" s="142" t="s">
        <v>46</v>
      </c>
      <c r="D53" s="233" t="s">
        <v>228</v>
      </c>
      <c r="E53" s="207"/>
      <c r="F53" s="139" t="s">
        <v>306</v>
      </c>
      <c r="G53" s="140"/>
      <c r="H53" s="140"/>
      <c r="I53" s="141"/>
    </row>
    <row r="54" spans="1:9" ht="13.5" thickBot="1">
      <c r="A54" s="143"/>
      <c r="B54" s="232"/>
      <c r="C54" s="143"/>
      <c r="D54" s="246"/>
      <c r="E54" s="208"/>
      <c r="F54" s="125"/>
      <c r="G54" s="127"/>
      <c r="H54" s="127"/>
      <c r="I54" s="132"/>
    </row>
  </sheetData>
  <sheetProtection password="DEF3" sheet="1" objects="1" scenarios="1" selectLockedCells="1"/>
  <mergeCells count="170">
    <mergeCell ref="K8:K9"/>
    <mergeCell ref="L8:L9"/>
    <mergeCell ref="I6:I7"/>
    <mergeCell ref="J6:J7"/>
    <mergeCell ref="A1:L2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L6:L7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H20:H21"/>
    <mergeCell ref="I20:I21"/>
    <mergeCell ref="J20:J21"/>
    <mergeCell ref="K20:K21"/>
    <mergeCell ref="L20:L21"/>
    <mergeCell ref="A22:A23"/>
    <mergeCell ref="B22:B23"/>
    <mergeCell ref="C22:C23"/>
    <mergeCell ref="D22:D23"/>
    <mergeCell ref="E22:E23"/>
    <mergeCell ref="A20:B21"/>
    <mergeCell ref="C20:C21"/>
    <mergeCell ref="D20:D21"/>
    <mergeCell ref="E20:E21"/>
    <mergeCell ref="F20:F21"/>
    <mergeCell ref="G20:G21"/>
    <mergeCell ref="L22:L23"/>
    <mergeCell ref="F22:F23"/>
    <mergeCell ref="G22:G23"/>
    <mergeCell ref="H22:H23"/>
    <mergeCell ref="I22:I23"/>
    <mergeCell ref="J22:J23"/>
    <mergeCell ref="K22:K23"/>
    <mergeCell ref="J24:J25"/>
    <mergeCell ref="K24:K25"/>
    <mergeCell ref="L24:L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A28:A29"/>
    <mergeCell ref="B28:B29"/>
    <mergeCell ref="C28:C29"/>
    <mergeCell ref="D28:D29"/>
    <mergeCell ref="E28:E29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F28:F29"/>
    <mergeCell ref="G28:G29"/>
    <mergeCell ref="H28:H29"/>
    <mergeCell ref="I28:I29"/>
    <mergeCell ref="J28:J29"/>
    <mergeCell ref="K28:K29"/>
    <mergeCell ref="K30:K31"/>
    <mergeCell ref="L30:L31"/>
    <mergeCell ref="J30:J31"/>
    <mergeCell ref="A33:B34"/>
    <mergeCell ref="A36:A37"/>
    <mergeCell ref="B36:B37"/>
    <mergeCell ref="C36:C37"/>
    <mergeCell ref="D36:D37"/>
    <mergeCell ref="E36:E37"/>
    <mergeCell ref="F36:H37"/>
    <mergeCell ref="I36:I37"/>
    <mergeCell ref="A39:A40"/>
    <mergeCell ref="B39:B40"/>
    <mergeCell ref="C39:C40"/>
    <mergeCell ref="D39:D40"/>
    <mergeCell ref="E39:E40"/>
    <mergeCell ref="F39:H40"/>
    <mergeCell ref="I39:I40"/>
    <mergeCell ref="A50:B51"/>
    <mergeCell ref="A53:A54"/>
    <mergeCell ref="B53:B54"/>
    <mergeCell ref="C53:C54"/>
    <mergeCell ref="D53:E54"/>
    <mergeCell ref="F53:I54"/>
    <mergeCell ref="A43:B44"/>
    <mergeCell ref="A46:A47"/>
    <mergeCell ref="B46:B47"/>
    <mergeCell ref="C46:C47"/>
    <mergeCell ref="D46:E47"/>
    <mergeCell ref="F46:I47"/>
  </mergeCell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O54"/>
  <sheetViews>
    <sheetView workbookViewId="0">
      <pane ySplit="2" topLeftCell="A35" activePane="bottomLeft" state="frozen"/>
      <selection activeCell="D123" sqref="D123"/>
      <selection pane="bottomLeft" activeCell="D123" sqref="D123"/>
    </sheetView>
  </sheetViews>
  <sheetFormatPr defaultRowHeight="12.75"/>
  <cols>
    <col min="1" max="1" width="2.85546875" style="1" customWidth="1"/>
    <col min="2" max="2" width="18.42578125" style="1" customWidth="1"/>
    <col min="3" max="12" width="7.85546875" style="1" customWidth="1"/>
    <col min="13" max="16384" width="9.140625" style="1"/>
  </cols>
  <sheetData>
    <row r="1" spans="1:15">
      <c r="A1" s="167" t="s">
        <v>231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</row>
    <row r="2" spans="1:15" ht="13.5" thickBot="1">
      <c r="A2" s="170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2"/>
    </row>
    <row r="3" spans="1:15" ht="13.5" thickBot="1"/>
    <row r="4" spans="1:15" ht="12.75" customHeight="1">
      <c r="A4" s="157" t="s">
        <v>50</v>
      </c>
      <c r="B4" s="141"/>
      <c r="C4" s="142" t="s">
        <v>2</v>
      </c>
      <c r="D4" s="142" t="s">
        <v>3</v>
      </c>
      <c r="E4" s="142" t="s">
        <v>4</v>
      </c>
      <c r="F4" s="142" t="s">
        <v>5</v>
      </c>
      <c r="G4" s="142" t="s">
        <v>30</v>
      </c>
      <c r="H4" s="142" t="s">
        <v>6</v>
      </c>
      <c r="I4" s="176" t="s">
        <v>7</v>
      </c>
      <c r="J4" s="176" t="s">
        <v>8</v>
      </c>
      <c r="K4" s="176" t="s">
        <v>9</v>
      </c>
      <c r="L4" s="142" t="s">
        <v>10</v>
      </c>
    </row>
    <row r="5" spans="1:15" ht="13.5" customHeight="1" thickBot="1">
      <c r="A5" s="125"/>
      <c r="B5" s="183"/>
      <c r="C5" s="143"/>
      <c r="D5" s="143"/>
      <c r="E5" s="143"/>
      <c r="F5" s="143"/>
      <c r="G5" s="143"/>
      <c r="H5" s="143"/>
      <c r="I5" s="177"/>
      <c r="J5" s="177"/>
      <c r="K5" s="177"/>
      <c r="L5" s="143"/>
    </row>
    <row r="6" spans="1:15" ht="13.5" thickBot="1">
      <c r="A6" s="247" t="s">
        <v>2</v>
      </c>
      <c r="B6" s="231" t="s">
        <v>11</v>
      </c>
      <c r="C6" s="249"/>
      <c r="D6" s="226">
        <v>21</v>
      </c>
      <c r="E6" s="226">
        <v>21</v>
      </c>
      <c r="F6" s="226">
        <v>0</v>
      </c>
      <c r="G6" s="226">
        <v>21</v>
      </c>
      <c r="H6" s="226">
        <f>COUNTIF(C6:G7,21)</f>
        <v>3</v>
      </c>
      <c r="I6" s="226">
        <f>SUM(C6:G7)</f>
        <v>63</v>
      </c>
      <c r="J6" s="226">
        <f>SUM(C6:C15)</f>
        <v>31</v>
      </c>
      <c r="K6" s="226">
        <f>SUM(I6-J6)</f>
        <v>32</v>
      </c>
      <c r="L6" s="226">
        <v>1</v>
      </c>
    </row>
    <row r="7" spans="1:15" ht="13.5" thickBot="1">
      <c r="A7" s="248"/>
      <c r="B7" s="268"/>
      <c r="C7" s="249"/>
      <c r="D7" s="226"/>
      <c r="E7" s="226"/>
      <c r="F7" s="226"/>
      <c r="G7" s="226"/>
      <c r="H7" s="226"/>
      <c r="I7" s="226"/>
      <c r="J7" s="226"/>
      <c r="K7" s="226"/>
      <c r="L7" s="226"/>
    </row>
    <row r="8" spans="1:15" ht="13.5" thickBot="1">
      <c r="A8" s="157" t="s">
        <v>3</v>
      </c>
      <c r="B8" s="142" t="s">
        <v>232</v>
      </c>
      <c r="C8" s="131">
        <v>11</v>
      </c>
      <c r="D8" s="175"/>
      <c r="E8" s="166">
        <v>17</v>
      </c>
      <c r="F8" s="166">
        <v>0</v>
      </c>
      <c r="G8" s="166">
        <v>21</v>
      </c>
      <c r="H8" s="166">
        <f>COUNTIF(C8:G9,21)</f>
        <v>1</v>
      </c>
      <c r="I8" s="166">
        <f>SUM(C8:G9)</f>
        <v>49</v>
      </c>
      <c r="J8" s="142">
        <f>SUM(D6:D15)</f>
        <v>57</v>
      </c>
      <c r="K8" s="166">
        <f t="shared" ref="K8" si="0">SUM(I8-J8)</f>
        <v>-8</v>
      </c>
      <c r="L8" s="166">
        <v>3</v>
      </c>
    </row>
    <row r="9" spans="1:15" ht="13.5" thickBot="1">
      <c r="A9" s="125"/>
      <c r="B9" s="264"/>
      <c r="C9" s="131"/>
      <c r="D9" s="175"/>
      <c r="E9" s="166"/>
      <c r="F9" s="166"/>
      <c r="G9" s="166"/>
      <c r="H9" s="166"/>
      <c r="I9" s="166"/>
      <c r="J9" s="143"/>
      <c r="K9" s="166"/>
      <c r="L9" s="166"/>
    </row>
    <row r="10" spans="1:15" ht="13.5" thickBot="1">
      <c r="A10" s="247" t="s">
        <v>4</v>
      </c>
      <c r="B10" s="265" t="s">
        <v>13</v>
      </c>
      <c r="C10" s="267">
        <v>12</v>
      </c>
      <c r="D10" s="226">
        <v>21</v>
      </c>
      <c r="E10" s="252"/>
      <c r="F10" s="226">
        <v>0</v>
      </c>
      <c r="G10" s="226">
        <v>18</v>
      </c>
      <c r="H10" s="226">
        <f>COUNTIF(C10:G11,21)</f>
        <v>1</v>
      </c>
      <c r="I10" s="226">
        <f>SUM(C10:G11)</f>
        <v>51</v>
      </c>
      <c r="J10" s="231">
        <f>SUM(E6:E15)</f>
        <v>59</v>
      </c>
      <c r="K10" s="226">
        <f t="shared" ref="K10" si="1">SUM(I10-J10)</f>
        <v>-8</v>
      </c>
      <c r="L10" s="226">
        <v>2</v>
      </c>
    </row>
    <row r="11" spans="1:15" ht="13.5" thickBot="1">
      <c r="A11" s="248"/>
      <c r="B11" s="266"/>
      <c r="C11" s="267"/>
      <c r="D11" s="226"/>
      <c r="E11" s="252"/>
      <c r="F11" s="226"/>
      <c r="G11" s="226"/>
      <c r="H11" s="226"/>
      <c r="I11" s="226"/>
      <c r="J11" s="232"/>
      <c r="K11" s="226"/>
      <c r="L11" s="226"/>
    </row>
    <row r="12" spans="1:15" ht="13.5" thickBot="1">
      <c r="A12" s="157" t="s">
        <v>5</v>
      </c>
      <c r="B12" s="264" t="s">
        <v>26</v>
      </c>
      <c r="C12" s="131">
        <v>0</v>
      </c>
      <c r="D12" s="166">
        <v>0</v>
      </c>
      <c r="E12" s="166">
        <v>0</v>
      </c>
      <c r="F12" s="175"/>
      <c r="G12" s="173">
        <v>0</v>
      </c>
      <c r="H12" s="166">
        <f>COUNTIF(C12:G13,21)</f>
        <v>0</v>
      </c>
      <c r="I12" s="166">
        <f>SUM(C12:G13)</f>
        <v>0</v>
      </c>
      <c r="J12" s="142">
        <f>SUM(F6:F15)</f>
        <v>0</v>
      </c>
      <c r="K12" s="166">
        <f t="shared" ref="K12" si="2">SUM(I12-J12)</f>
        <v>0</v>
      </c>
      <c r="L12" s="166">
        <v>5</v>
      </c>
    </row>
    <row r="13" spans="1:15" ht="13.5" thickBot="1">
      <c r="A13" s="125"/>
      <c r="B13" s="143"/>
      <c r="C13" s="131"/>
      <c r="D13" s="166"/>
      <c r="E13" s="166"/>
      <c r="F13" s="175"/>
      <c r="G13" s="173"/>
      <c r="H13" s="166"/>
      <c r="I13" s="166"/>
      <c r="J13" s="143"/>
      <c r="K13" s="166"/>
      <c r="L13" s="166"/>
    </row>
    <row r="14" spans="1:15" ht="13.5" thickBot="1">
      <c r="A14" s="157" t="s">
        <v>30</v>
      </c>
      <c r="B14" s="263" t="s">
        <v>14</v>
      </c>
      <c r="C14" s="131">
        <v>8</v>
      </c>
      <c r="D14" s="166">
        <v>15</v>
      </c>
      <c r="E14" s="166">
        <v>21</v>
      </c>
      <c r="F14" s="173">
        <v>0</v>
      </c>
      <c r="G14" s="174"/>
      <c r="H14" s="166">
        <f>COUNTIF(C14:G15,21)</f>
        <v>1</v>
      </c>
      <c r="I14" s="166">
        <f>SUM(C14:G15)</f>
        <v>44</v>
      </c>
      <c r="J14" s="142">
        <f>SUM(G6:G15)</f>
        <v>60</v>
      </c>
      <c r="K14" s="166">
        <f t="shared" ref="K14" si="3">SUM(I14-J14)</f>
        <v>-16</v>
      </c>
      <c r="L14" s="166">
        <v>4</v>
      </c>
      <c r="O14" s="82"/>
    </row>
    <row r="15" spans="1:15" ht="13.5" thickBot="1">
      <c r="A15" s="125"/>
      <c r="B15" s="177"/>
      <c r="C15" s="131"/>
      <c r="D15" s="166"/>
      <c r="E15" s="166"/>
      <c r="F15" s="173"/>
      <c r="G15" s="174"/>
      <c r="H15" s="166"/>
      <c r="I15" s="166"/>
      <c r="J15" s="143"/>
      <c r="K15" s="166"/>
      <c r="L15" s="166"/>
    </row>
    <row r="17" spans="1:12">
      <c r="B17" s="15" t="s">
        <v>41</v>
      </c>
    </row>
    <row r="19" spans="1:12" ht="13.5" thickBot="1"/>
    <row r="20" spans="1:12">
      <c r="A20" s="157" t="s">
        <v>59</v>
      </c>
      <c r="B20" s="141"/>
      <c r="C20" s="142" t="s">
        <v>2</v>
      </c>
      <c r="D20" s="142" t="s">
        <v>3</v>
      </c>
      <c r="E20" s="142" t="s">
        <v>4</v>
      </c>
      <c r="F20" s="142" t="s">
        <v>5</v>
      </c>
      <c r="G20" s="142" t="s">
        <v>30</v>
      </c>
      <c r="H20" s="142" t="s">
        <v>6</v>
      </c>
      <c r="I20" s="176" t="s">
        <v>7</v>
      </c>
      <c r="J20" s="176" t="s">
        <v>8</v>
      </c>
      <c r="K20" s="176" t="s">
        <v>9</v>
      </c>
      <c r="L20" s="142" t="s">
        <v>10</v>
      </c>
    </row>
    <row r="21" spans="1:12" ht="13.5" thickBot="1">
      <c r="A21" s="125"/>
      <c r="B21" s="183"/>
      <c r="C21" s="143"/>
      <c r="D21" s="143"/>
      <c r="E21" s="143"/>
      <c r="F21" s="143"/>
      <c r="G21" s="143"/>
      <c r="H21" s="143"/>
      <c r="I21" s="177"/>
      <c r="J21" s="177"/>
      <c r="K21" s="177"/>
      <c r="L21" s="143"/>
    </row>
    <row r="22" spans="1:12" ht="13.5" thickBot="1">
      <c r="A22" s="157" t="s">
        <v>2</v>
      </c>
      <c r="B22" s="142"/>
      <c r="C22" s="178"/>
      <c r="D22" s="166"/>
      <c r="E22" s="166"/>
      <c r="F22" s="166"/>
      <c r="G22" s="166"/>
      <c r="H22" s="166">
        <f>COUNTIF(C22:G23,21)</f>
        <v>0</v>
      </c>
      <c r="I22" s="166">
        <f>SUM(C22:G23)</f>
        <v>0</v>
      </c>
      <c r="J22" s="166">
        <f>SUM(C22:C31)</f>
        <v>0</v>
      </c>
      <c r="K22" s="166">
        <f>SUM(I22-J22)</f>
        <v>0</v>
      </c>
      <c r="L22" s="166"/>
    </row>
    <row r="23" spans="1:12" ht="13.5" thickBot="1">
      <c r="A23" s="125"/>
      <c r="B23" s="143"/>
      <c r="C23" s="178"/>
      <c r="D23" s="166"/>
      <c r="E23" s="166"/>
      <c r="F23" s="166"/>
      <c r="G23" s="166"/>
      <c r="H23" s="166"/>
      <c r="I23" s="166"/>
      <c r="J23" s="166"/>
      <c r="K23" s="166"/>
      <c r="L23" s="166"/>
    </row>
    <row r="24" spans="1:12" ht="13.5" thickBot="1">
      <c r="A24" s="142" t="s">
        <v>3</v>
      </c>
      <c r="B24" s="142"/>
      <c r="C24" s="166"/>
      <c r="D24" s="175"/>
      <c r="E24" s="166"/>
      <c r="F24" s="166"/>
      <c r="G24" s="166"/>
      <c r="H24" s="166">
        <f>COUNTIF(C24:G25,21)</f>
        <v>0</v>
      </c>
      <c r="I24" s="166">
        <f>SUM(C24:G25)</f>
        <v>0</v>
      </c>
      <c r="J24" s="142">
        <f>SUM(D22:D31)</f>
        <v>0</v>
      </c>
      <c r="K24" s="166">
        <f t="shared" ref="K24" si="4">SUM(I24-J24)</f>
        <v>0</v>
      </c>
      <c r="L24" s="166"/>
    </row>
    <row r="25" spans="1:12" ht="13.5" thickBot="1">
      <c r="A25" s="143"/>
      <c r="B25" s="143"/>
      <c r="C25" s="166"/>
      <c r="D25" s="175"/>
      <c r="E25" s="166"/>
      <c r="F25" s="166"/>
      <c r="G25" s="166"/>
      <c r="H25" s="166"/>
      <c r="I25" s="166"/>
      <c r="J25" s="143"/>
      <c r="K25" s="166"/>
      <c r="L25" s="166"/>
    </row>
    <row r="26" spans="1:12" ht="13.5" thickBot="1">
      <c r="A26" s="142" t="s">
        <v>4</v>
      </c>
      <c r="B26" s="142"/>
      <c r="C26" s="166"/>
      <c r="D26" s="166"/>
      <c r="E26" s="175"/>
      <c r="F26" s="166"/>
      <c r="G26" s="166"/>
      <c r="H26" s="166">
        <f>COUNTIF(C26:G27,21)</f>
        <v>0</v>
      </c>
      <c r="I26" s="166">
        <f>SUM(C26:G27)</f>
        <v>0</v>
      </c>
      <c r="J26" s="142">
        <f>SUM(E22:E31)</f>
        <v>0</v>
      </c>
      <c r="K26" s="166">
        <f t="shared" ref="K26" si="5">SUM(I26-J26)</f>
        <v>0</v>
      </c>
      <c r="L26" s="166"/>
    </row>
    <row r="27" spans="1:12" ht="13.5" thickBot="1">
      <c r="A27" s="143"/>
      <c r="B27" s="143"/>
      <c r="C27" s="166"/>
      <c r="D27" s="166"/>
      <c r="E27" s="175"/>
      <c r="F27" s="166"/>
      <c r="G27" s="166"/>
      <c r="H27" s="166"/>
      <c r="I27" s="166"/>
      <c r="J27" s="143"/>
      <c r="K27" s="166"/>
      <c r="L27" s="166"/>
    </row>
    <row r="28" spans="1:12" ht="13.5" thickBot="1">
      <c r="A28" s="142" t="s">
        <v>5</v>
      </c>
      <c r="B28" s="142"/>
      <c r="C28" s="166"/>
      <c r="D28" s="166"/>
      <c r="E28" s="166"/>
      <c r="F28" s="175"/>
      <c r="G28" s="173"/>
      <c r="H28" s="166">
        <f>COUNTIF(C28:G29,21)</f>
        <v>0</v>
      </c>
      <c r="I28" s="166">
        <f>SUM(C28:G29)</f>
        <v>0</v>
      </c>
      <c r="J28" s="142">
        <f>SUM(F22:F31)</f>
        <v>0</v>
      </c>
      <c r="K28" s="166">
        <f t="shared" ref="K28" si="6">SUM(I28-J28)</f>
        <v>0</v>
      </c>
      <c r="L28" s="166"/>
    </row>
    <row r="29" spans="1:12" ht="13.5" thickBot="1">
      <c r="A29" s="143"/>
      <c r="B29" s="143"/>
      <c r="C29" s="166"/>
      <c r="D29" s="166"/>
      <c r="E29" s="166"/>
      <c r="F29" s="175"/>
      <c r="G29" s="173"/>
      <c r="H29" s="166"/>
      <c r="I29" s="166"/>
      <c r="J29" s="143"/>
      <c r="K29" s="166"/>
      <c r="L29" s="166"/>
    </row>
    <row r="30" spans="1:12" ht="13.5" thickBot="1">
      <c r="A30" s="142" t="s">
        <v>30</v>
      </c>
      <c r="B30" s="142"/>
      <c r="C30" s="166"/>
      <c r="D30" s="166"/>
      <c r="E30" s="166"/>
      <c r="F30" s="173"/>
      <c r="G30" s="175"/>
      <c r="H30" s="166">
        <f>COUNTIF(C30:G31,21)</f>
        <v>0</v>
      </c>
      <c r="I30" s="166">
        <f>SUM(C30:G31)</f>
        <v>0</v>
      </c>
      <c r="J30" s="142">
        <f>SUM(F22:F31)</f>
        <v>0</v>
      </c>
      <c r="K30" s="166">
        <f t="shared" ref="K30" si="7">SUM(I30-J30)</f>
        <v>0</v>
      </c>
      <c r="L30" s="166"/>
    </row>
    <row r="31" spans="1:12" ht="13.5" thickBot="1">
      <c r="A31" s="143"/>
      <c r="B31" s="143"/>
      <c r="C31" s="166"/>
      <c r="D31" s="166"/>
      <c r="E31" s="166"/>
      <c r="F31" s="173"/>
      <c r="G31" s="175"/>
      <c r="H31" s="166"/>
      <c r="I31" s="166"/>
      <c r="J31" s="143"/>
      <c r="K31" s="166"/>
      <c r="L31" s="166"/>
    </row>
    <row r="32" spans="1:12" ht="13.5" thickBot="1"/>
    <row r="33" spans="1:9" ht="12.75" customHeight="1">
      <c r="A33" s="162" t="s">
        <v>233</v>
      </c>
      <c r="B33" s="253"/>
      <c r="C33" s="163"/>
    </row>
    <row r="34" spans="1:9" ht="13.5" customHeight="1" thickBot="1">
      <c r="A34" s="164"/>
      <c r="B34" s="254"/>
      <c r="C34" s="165"/>
    </row>
    <row r="35" spans="1:9" ht="13.5" thickBot="1"/>
    <row r="36" spans="1:9">
      <c r="A36" s="157">
        <v>1</v>
      </c>
      <c r="B36" s="231"/>
      <c r="C36" s="207" t="s">
        <v>72</v>
      </c>
      <c r="D36" s="142" t="s">
        <v>46</v>
      </c>
      <c r="E36" s="142" t="s">
        <v>73</v>
      </c>
      <c r="F36" s="245"/>
      <c r="G36" s="250"/>
      <c r="H36" s="207"/>
      <c r="I36" s="142"/>
    </row>
    <row r="37" spans="1:9" ht="13.5" thickBot="1">
      <c r="A37" s="125"/>
      <c r="B37" s="232"/>
      <c r="C37" s="208"/>
      <c r="D37" s="143"/>
      <c r="E37" s="143"/>
      <c r="F37" s="246"/>
      <c r="G37" s="251"/>
      <c r="H37" s="208"/>
      <c r="I37" s="143"/>
    </row>
    <row r="38" spans="1:9" ht="13.5" thickBot="1">
      <c r="A38" s="17"/>
    </row>
    <row r="39" spans="1:9">
      <c r="A39" s="142">
        <v>2</v>
      </c>
      <c r="B39" s="142"/>
      <c r="C39" s="151" t="s">
        <v>74</v>
      </c>
      <c r="D39" s="142" t="s">
        <v>46</v>
      </c>
      <c r="E39" s="142" t="s">
        <v>75</v>
      </c>
      <c r="F39" s="247"/>
      <c r="G39" s="259"/>
      <c r="H39" s="260"/>
      <c r="I39" s="154"/>
    </row>
    <row r="40" spans="1:9" ht="13.5" thickBot="1">
      <c r="A40" s="143"/>
      <c r="B40" s="143"/>
      <c r="C40" s="145"/>
      <c r="D40" s="143"/>
      <c r="E40" s="143"/>
      <c r="F40" s="248"/>
      <c r="G40" s="261"/>
      <c r="H40" s="262"/>
      <c r="I40" s="143"/>
    </row>
    <row r="41" spans="1:9">
      <c r="A41" s="7"/>
      <c r="B41" s="8"/>
      <c r="C41" s="21"/>
      <c r="D41" s="7"/>
      <c r="E41" s="7"/>
      <c r="F41" s="22"/>
      <c r="G41" s="22"/>
      <c r="H41" s="10"/>
      <c r="I41" s="7"/>
    </row>
    <row r="42" spans="1:9" ht="13.5" thickBot="1">
      <c r="A42" s="7"/>
      <c r="B42" s="8"/>
      <c r="C42" s="21"/>
      <c r="D42" s="7"/>
      <c r="E42" s="7"/>
      <c r="F42" s="22"/>
      <c r="G42" s="22"/>
      <c r="H42" s="10"/>
      <c r="I42" s="7"/>
    </row>
    <row r="43" spans="1:9" ht="12.75" customHeight="1">
      <c r="A43" s="162" t="s">
        <v>234</v>
      </c>
      <c r="B43" s="253"/>
      <c r="C43" s="163"/>
    </row>
    <row r="44" spans="1:9" ht="13.5" customHeight="1" thickBot="1">
      <c r="A44" s="164"/>
      <c r="B44" s="254"/>
      <c r="C44" s="165"/>
    </row>
    <row r="45" spans="1:9" ht="13.5" thickBot="1"/>
    <row r="46" spans="1:9">
      <c r="A46" s="142">
        <v>1</v>
      </c>
      <c r="B46" s="231" t="s">
        <v>11</v>
      </c>
      <c r="C46" s="142" t="s">
        <v>46</v>
      </c>
      <c r="D46" s="255" t="s">
        <v>13</v>
      </c>
      <c r="E46" s="256"/>
      <c r="F46" s="247" t="s">
        <v>335</v>
      </c>
      <c r="G46" s="259"/>
      <c r="H46" s="259"/>
      <c r="I46" s="260"/>
    </row>
    <row r="47" spans="1:9" ht="13.5" thickBot="1">
      <c r="A47" s="143"/>
      <c r="B47" s="232"/>
      <c r="C47" s="143"/>
      <c r="D47" s="257"/>
      <c r="E47" s="258"/>
      <c r="F47" s="248"/>
      <c r="G47" s="261"/>
      <c r="H47" s="261"/>
      <c r="I47" s="262"/>
    </row>
    <row r="49" spans="1:9" ht="13.5" thickBot="1"/>
    <row r="50" spans="1:9">
      <c r="A50" s="162" t="s">
        <v>172</v>
      </c>
      <c r="B50" s="163"/>
    </row>
    <row r="51" spans="1:9" ht="13.5" thickBot="1">
      <c r="A51" s="164"/>
      <c r="B51" s="165"/>
    </row>
    <row r="52" spans="1:9" ht="13.5" thickBot="1"/>
    <row r="53" spans="1:9">
      <c r="A53" s="142">
        <v>1</v>
      </c>
      <c r="B53" s="231" t="s">
        <v>232</v>
      </c>
      <c r="C53" s="142" t="s">
        <v>46</v>
      </c>
      <c r="D53" s="233" t="s">
        <v>14</v>
      </c>
      <c r="E53" s="207"/>
      <c r="F53" s="139" t="s">
        <v>305</v>
      </c>
      <c r="G53" s="140"/>
      <c r="H53" s="140"/>
      <c r="I53" s="141"/>
    </row>
    <row r="54" spans="1:9" ht="13.5" thickBot="1">
      <c r="A54" s="143"/>
      <c r="B54" s="232"/>
      <c r="C54" s="143"/>
      <c r="D54" s="246"/>
      <c r="E54" s="208"/>
      <c r="F54" s="125"/>
      <c r="G54" s="127"/>
      <c r="H54" s="127"/>
      <c r="I54" s="132"/>
    </row>
  </sheetData>
  <sheetProtection password="DEF3" sheet="1" objects="1" scenarios="1" selectLockedCells="1"/>
  <mergeCells count="170">
    <mergeCell ref="K8:K9"/>
    <mergeCell ref="L8:L9"/>
    <mergeCell ref="I6:I7"/>
    <mergeCell ref="J6:J7"/>
    <mergeCell ref="A1:L2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L6:L7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H20:H21"/>
    <mergeCell ref="I20:I21"/>
    <mergeCell ref="J20:J21"/>
    <mergeCell ref="K20:K21"/>
    <mergeCell ref="L20:L21"/>
    <mergeCell ref="A22:A23"/>
    <mergeCell ref="B22:B23"/>
    <mergeCell ref="C22:C23"/>
    <mergeCell ref="D22:D23"/>
    <mergeCell ref="E22:E23"/>
    <mergeCell ref="A20:B21"/>
    <mergeCell ref="C20:C21"/>
    <mergeCell ref="D20:D21"/>
    <mergeCell ref="E20:E21"/>
    <mergeCell ref="F20:F21"/>
    <mergeCell ref="G20:G21"/>
    <mergeCell ref="L22:L23"/>
    <mergeCell ref="F22:F23"/>
    <mergeCell ref="G22:G23"/>
    <mergeCell ref="H22:H23"/>
    <mergeCell ref="I22:I23"/>
    <mergeCell ref="J22:J23"/>
    <mergeCell ref="K22:K23"/>
    <mergeCell ref="J24:J25"/>
    <mergeCell ref="K24:K25"/>
    <mergeCell ref="L24:L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A28:A29"/>
    <mergeCell ref="B28:B29"/>
    <mergeCell ref="C28:C29"/>
    <mergeCell ref="D28:D29"/>
    <mergeCell ref="E28:E29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F28:F29"/>
    <mergeCell ref="G28:G29"/>
    <mergeCell ref="H28:H29"/>
    <mergeCell ref="I28:I29"/>
    <mergeCell ref="J28:J29"/>
    <mergeCell ref="K28:K29"/>
    <mergeCell ref="K30:K31"/>
    <mergeCell ref="L30:L31"/>
    <mergeCell ref="J30:J31"/>
    <mergeCell ref="A33:C34"/>
    <mergeCell ref="A36:A37"/>
    <mergeCell ref="B36:B37"/>
    <mergeCell ref="C36:C37"/>
    <mergeCell ref="D36:D37"/>
    <mergeCell ref="E36:E37"/>
    <mergeCell ref="F36:H37"/>
    <mergeCell ref="I36:I37"/>
    <mergeCell ref="A39:A40"/>
    <mergeCell ref="B39:B40"/>
    <mergeCell ref="C39:C40"/>
    <mergeCell ref="D39:D40"/>
    <mergeCell ref="E39:E40"/>
    <mergeCell ref="F39:H40"/>
    <mergeCell ref="I39:I40"/>
    <mergeCell ref="A50:B51"/>
    <mergeCell ref="A53:A54"/>
    <mergeCell ref="B53:B54"/>
    <mergeCell ref="C53:C54"/>
    <mergeCell ref="D53:E54"/>
    <mergeCell ref="F53:I54"/>
    <mergeCell ref="A43:C44"/>
    <mergeCell ref="A46:A47"/>
    <mergeCell ref="B46:B47"/>
    <mergeCell ref="C46:C47"/>
    <mergeCell ref="D46:E47"/>
    <mergeCell ref="F46:I47"/>
  </mergeCell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M193"/>
  <sheetViews>
    <sheetView workbookViewId="0">
      <pane ySplit="2" topLeftCell="A95" activePane="bottomLeft" state="frozen"/>
      <selection activeCell="D123" sqref="D123"/>
      <selection pane="bottomLeft" activeCell="D123" sqref="D123"/>
    </sheetView>
  </sheetViews>
  <sheetFormatPr defaultRowHeight="12.75"/>
  <cols>
    <col min="1" max="1" width="2.7109375" style="1" customWidth="1"/>
    <col min="2" max="2" width="3.5703125" style="1" customWidth="1"/>
    <col min="3" max="3" width="19" style="1" customWidth="1"/>
    <col min="4" max="5" width="7.42578125" style="1" customWidth="1"/>
    <col min="6" max="7" width="7.28515625" style="1" customWidth="1"/>
    <col min="8" max="11" width="7.7109375" style="1" customWidth="1"/>
    <col min="12" max="12" width="7.85546875" style="1" customWidth="1"/>
    <col min="13" max="13" width="8" style="1" customWidth="1"/>
    <col min="14" max="16384" width="9.140625" style="1"/>
  </cols>
  <sheetData>
    <row r="1" spans="2:13" ht="11.25" customHeight="1">
      <c r="B1" s="167" t="s">
        <v>157</v>
      </c>
      <c r="C1" s="168"/>
      <c r="D1" s="168"/>
      <c r="E1" s="168"/>
      <c r="F1" s="168"/>
      <c r="G1" s="168"/>
      <c r="H1" s="168"/>
      <c r="I1" s="168"/>
      <c r="J1" s="169"/>
      <c r="K1" s="168"/>
      <c r="L1" s="169"/>
    </row>
    <row r="2" spans="2:13" ht="12" customHeight="1" thickBot="1">
      <c r="B2" s="170"/>
      <c r="C2" s="171"/>
      <c r="D2" s="171"/>
      <c r="E2" s="171"/>
      <c r="F2" s="171"/>
      <c r="G2" s="171"/>
      <c r="H2" s="171"/>
      <c r="I2" s="171"/>
      <c r="J2" s="172"/>
      <c r="K2" s="171"/>
      <c r="L2" s="172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157" t="s">
        <v>50</v>
      </c>
      <c r="C5" s="141"/>
      <c r="D5" s="142" t="s">
        <v>2</v>
      </c>
      <c r="E5" s="142" t="s">
        <v>3</v>
      </c>
      <c r="F5" s="142" t="s">
        <v>4</v>
      </c>
      <c r="G5" s="142" t="s">
        <v>5</v>
      </c>
      <c r="H5" s="142" t="s">
        <v>30</v>
      </c>
      <c r="I5" s="142" t="s">
        <v>6</v>
      </c>
      <c r="J5" s="176" t="s">
        <v>7</v>
      </c>
      <c r="K5" s="176" t="s">
        <v>8</v>
      </c>
      <c r="L5" s="176" t="s">
        <v>9</v>
      </c>
      <c r="M5" s="142" t="s">
        <v>10</v>
      </c>
    </row>
    <row r="6" spans="2:13" ht="12.75" customHeight="1" thickBot="1">
      <c r="B6" s="125"/>
      <c r="C6" s="183"/>
      <c r="D6" s="143"/>
      <c r="E6" s="143"/>
      <c r="F6" s="143"/>
      <c r="G6" s="143"/>
      <c r="H6" s="143"/>
      <c r="I6" s="143"/>
      <c r="J6" s="177"/>
      <c r="K6" s="177"/>
      <c r="L6" s="177"/>
      <c r="M6" s="143"/>
    </row>
    <row r="7" spans="2:13" ht="12.75" customHeight="1" thickBot="1">
      <c r="B7" s="157" t="s">
        <v>2</v>
      </c>
      <c r="C7" s="29" t="s">
        <v>158</v>
      </c>
      <c r="D7" s="215"/>
      <c r="E7" s="142">
        <v>21</v>
      </c>
      <c r="F7" s="142">
        <v>21</v>
      </c>
      <c r="G7" s="166">
        <v>16</v>
      </c>
      <c r="H7" s="166"/>
      <c r="I7" s="166">
        <f>COUNTIF(D7:H8,21)</f>
        <v>2</v>
      </c>
      <c r="J7" s="166">
        <f>SUM(D7:H8)</f>
        <v>58</v>
      </c>
      <c r="K7" s="166">
        <f>SUM(D7:D16)</f>
        <v>46</v>
      </c>
      <c r="L7" s="166">
        <f>SUM(J7-K7)</f>
        <v>12</v>
      </c>
      <c r="M7" s="166">
        <v>2</v>
      </c>
    </row>
    <row r="8" spans="2:13" ht="12.75" customHeight="1" thickBot="1">
      <c r="B8" s="125"/>
      <c r="C8" s="13" t="s">
        <v>159</v>
      </c>
      <c r="D8" s="216"/>
      <c r="E8" s="143"/>
      <c r="F8" s="143"/>
      <c r="G8" s="166"/>
      <c r="H8" s="166"/>
      <c r="I8" s="166"/>
      <c r="J8" s="166"/>
      <c r="K8" s="166"/>
      <c r="L8" s="166"/>
      <c r="M8" s="166"/>
    </row>
    <row r="9" spans="2:13" ht="12.75" customHeight="1" thickBot="1">
      <c r="B9" s="157" t="s">
        <v>3</v>
      </c>
      <c r="C9" s="29" t="s">
        <v>125</v>
      </c>
      <c r="D9" s="142">
        <v>6</v>
      </c>
      <c r="E9" s="215"/>
      <c r="F9" s="142">
        <v>14</v>
      </c>
      <c r="G9" s="166">
        <v>13</v>
      </c>
      <c r="H9" s="166"/>
      <c r="I9" s="166">
        <f>COUNTIF(D9:H10,21)</f>
        <v>0</v>
      </c>
      <c r="J9" s="166">
        <f t="shared" ref="J9" si="0">SUM(D9:H10)</f>
        <v>33</v>
      </c>
      <c r="K9" s="142">
        <f>SUM(E7:E16)</f>
        <v>63</v>
      </c>
      <c r="L9" s="166">
        <f t="shared" ref="L9" si="1">SUM(J9-K9)</f>
        <v>-30</v>
      </c>
      <c r="M9" s="166">
        <v>4</v>
      </c>
    </row>
    <row r="10" spans="2:13" ht="12.75" customHeight="1" thickBot="1">
      <c r="B10" s="125"/>
      <c r="C10" s="14" t="s">
        <v>124</v>
      </c>
      <c r="D10" s="143"/>
      <c r="E10" s="216"/>
      <c r="F10" s="143"/>
      <c r="G10" s="166"/>
      <c r="H10" s="166"/>
      <c r="I10" s="166"/>
      <c r="J10" s="166"/>
      <c r="K10" s="143"/>
      <c r="L10" s="166"/>
      <c r="M10" s="166"/>
    </row>
    <row r="11" spans="2:13" ht="12.75" customHeight="1" thickBot="1">
      <c r="B11" s="157" t="s">
        <v>4</v>
      </c>
      <c r="C11" s="11" t="s">
        <v>160</v>
      </c>
      <c r="D11" s="142">
        <v>19</v>
      </c>
      <c r="E11" s="142">
        <v>21</v>
      </c>
      <c r="F11" s="215"/>
      <c r="G11" s="166">
        <v>21</v>
      </c>
      <c r="H11" s="166"/>
      <c r="I11" s="166">
        <f>COUNTIF(D11:H12,21)</f>
        <v>2</v>
      </c>
      <c r="J11" s="166">
        <f>SUM(D11:H12)</f>
        <v>61</v>
      </c>
      <c r="K11" s="142">
        <f>SUM(F7:F16)</f>
        <v>43</v>
      </c>
      <c r="L11" s="166">
        <f t="shared" ref="L11" si="2">SUM(J11-K11)</f>
        <v>18</v>
      </c>
      <c r="M11" s="166">
        <v>1</v>
      </c>
    </row>
    <row r="12" spans="2:13" ht="12.75" customHeight="1" thickBot="1">
      <c r="B12" s="125"/>
      <c r="C12" s="6" t="s">
        <v>161</v>
      </c>
      <c r="D12" s="143"/>
      <c r="E12" s="143"/>
      <c r="F12" s="216"/>
      <c r="G12" s="166"/>
      <c r="H12" s="166"/>
      <c r="I12" s="166"/>
      <c r="J12" s="166"/>
      <c r="K12" s="143"/>
      <c r="L12" s="166"/>
      <c r="M12" s="166"/>
    </row>
    <row r="13" spans="2:13" ht="12.75" customHeight="1" thickBot="1">
      <c r="B13" s="157" t="s">
        <v>5</v>
      </c>
      <c r="C13" s="13" t="s">
        <v>162</v>
      </c>
      <c r="D13" s="142">
        <v>21</v>
      </c>
      <c r="E13" s="142">
        <v>21</v>
      </c>
      <c r="F13" s="142">
        <v>8</v>
      </c>
      <c r="G13" s="175"/>
      <c r="H13" s="173"/>
      <c r="I13" s="166">
        <f>COUNTIF(D13:H14,21)</f>
        <v>2</v>
      </c>
      <c r="J13" s="166">
        <f t="shared" ref="J13" si="3">SUM(D13:H14)</f>
        <v>50</v>
      </c>
      <c r="K13" s="142">
        <f>SUM(G7:G16)</f>
        <v>50</v>
      </c>
      <c r="L13" s="166">
        <f t="shared" ref="L13" si="4">SUM(J13-K13)</f>
        <v>0</v>
      </c>
      <c r="M13" s="166">
        <v>3</v>
      </c>
    </row>
    <row r="14" spans="2:13" ht="12.75" customHeight="1" thickBot="1">
      <c r="B14" s="125"/>
      <c r="C14" s="6" t="s">
        <v>163</v>
      </c>
      <c r="D14" s="143"/>
      <c r="E14" s="143"/>
      <c r="F14" s="143"/>
      <c r="G14" s="175"/>
      <c r="H14" s="173"/>
      <c r="I14" s="166"/>
      <c r="J14" s="166"/>
      <c r="K14" s="143"/>
      <c r="L14" s="166"/>
      <c r="M14" s="166"/>
    </row>
    <row r="15" spans="2:13" ht="12.75" customHeight="1" thickBot="1">
      <c r="B15" s="157" t="s">
        <v>30</v>
      </c>
      <c r="C15" s="12"/>
      <c r="D15" s="166"/>
      <c r="E15" s="166"/>
      <c r="F15" s="166"/>
      <c r="G15" s="173"/>
      <c r="H15" s="174"/>
      <c r="I15" s="166">
        <f>COUNTIF(D15:H16,21)</f>
        <v>0</v>
      </c>
      <c r="J15" s="166">
        <f t="shared" ref="J15" si="5">SUM(D15:H16)</f>
        <v>0</v>
      </c>
      <c r="K15" s="142">
        <f>SUM(H7:H16)</f>
        <v>0</v>
      </c>
      <c r="L15" s="166">
        <f t="shared" ref="L15" si="6">SUM(J15-K15)</f>
        <v>0</v>
      </c>
      <c r="M15" s="166"/>
    </row>
    <row r="16" spans="2:13" ht="12.75" customHeight="1" thickBot="1">
      <c r="B16" s="125"/>
      <c r="C16" s="4"/>
      <c r="D16" s="166"/>
      <c r="E16" s="166"/>
      <c r="F16" s="166"/>
      <c r="G16" s="173"/>
      <c r="H16" s="174"/>
      <c r="I16" s="166"/>
      <c r="J16" s="166"/>
      <c r="K16" s="143"/>
      <c r="L16" s="166"/>
      <c r="M16" s="166"/>
    </row>
    <row r="17" spans="2:12" ht="12.75" customHeight="1">
      <c r="B17" s="7"/>
      <c r="C17" s="10"/>
      <c r="D17" s="7"/>
      <c r="E17" s="7"/>
      <c r="F17" s="7"/>
    </row>
    <row r="18" spans="2:12" ht="12.75" customHeight="1">
      <c r="B18" s="1" t="s">
        <v>19</v>
      </c>
      <c r="C18" s="10"/>
      <c r="D18" s="7"/>
      <c r="E18" s="7"/>
      <c r="F18" s="7"/>
    </row>
    <row r="19" spans="2:12" ht="12.75" customHeight="1"/>
    <row r="20" spans="2:12" ht="12.75" hidden="1" customHeight="1">
      <c r="B20" s="157"/>
      <c r="C20" s="141"/>
      <c r="D20" s="142" t="s">
        <v>2</v>
      </c>
      <c r="E20" s="142" t="s">
        <v>3</v>
      </c>
      <c r="F20" s="142" t="s">
        <v>4</v>
      </c>
      <c r="G20" s="142" t="s">
        <v>5</v>
      </c>
      <c r="H20" s="142" t="s">
        <v>6</v>
      </c>
      <c r="I20" s="176" t="s">
        <v>7</v>
      </c>
      <c r="J20" s="176" t="s">
        <v>8</v>
      </c>
      <c r="K20" s="176" t="s">
        <v>9</v>
      </c>
      <c r="L20" s="142" t="s">
        <v>10</v>
      </c>
    </row>
    <row r="21" spans="2:12" ht="12.75" hidden="1" customHeight="1" thickBot="1">
      <c r="B21" s="125"/>
      <c r="C21" s="183"/>
      <c r="D21" s="143"/>
      <c r="E21" s="143"/>
      <c r="F21" s="143"/>
      <c r="G21" s="143"/>
      <c r="H21" s="143"/>
      <c r="I21" s="177"/>
      <c r="J21" s="177"/>
      <c r="K21" s="177"/>
      <c r="L21" s="143"/>
    </row>
    <row r="22" spans="2:12" ht="12.75" hidden="1" customHeight="1" thickBot="1">
      <c r="B22" s="157" t="s">
        <v>2</v>
      </c>
      <c r="C22" s="11"/>
      <c r="D22" s="178"/>
      <c r="E22" s="166"/>
      <c r="F22" s="166"/>
      <c r="G22" s="166"/>
      <c r="H22" s="166">
        <f>COUNTIF(D22:G23,21)</f>
        <v>0</v>
      </c>
      <c r="I22" s="166">
        <f>SUM(D22:G23)</f>
        <v>0</v>
      </c>
      <c r="J22" s="166">
        <f>SUM(D22:D29)</f>
        <v>0</v>
      </c>
      <c r="K22" s="166">
        <f>SUM(I22-J22)</f>
        <v>0</v>
      </c>
      <c r="L22" s="166"/>
    </row>
    <row r="23" spans="2:12" ht="12.75" hidden="1" customHeight="1" thickBot="1">
      <c r="B23" s="125"/>
      <c r="C23" s="6"/>
      <c r="D23" s="178"/>
      <c r="E23" s="166"/>
      <c r="F23" s="166"/>
      <c r="G23" s="166"/>
      <c r="H23" s="166"/>
      <c r="I23" s="166"/>
      <c r="J23" s="166"/>
      <c r="K23" s="166"/>
      <c r="L23" s="166"/>
    </row>
    <row r="24" spans="2:12" ht="12.75" hidden="1" customHeight="1" thickBot="1">
      <c r="B24" s="142" t="s">
        <v>3</v>
      </c>
      <c r="C24" s="5"/>
      <c r="D24" s="166"/>
      <c r="E24" s="175"/>
      <c r="F24" s="166"/>
      <c r="G24" s="166"/>
      <c r="H24" s="166">
        <f t="shared" ref="H24" si="7">COUNTIF(D24:G25,21)</f>
        <v>0</v>
      </c>
      <c r="I24" s="166">
        <f>SUM(D24:G25)</f>
        <v>0</v>
      </c>
      <c r="J24" s="166">
        <f>SUM(E22:E29)</f>
        <v>0</v>
      </c>
      <c r="K24" s="166">
        <f t="shared" ref="K24" si="8">SUM(I24-J24)</f>
        <v>0</v>
      </c>
      <c r="L24" s="166"/>
    </row>
    <row r="25" spans="2:12" ht="12.75" hidden="1" customHeight="1" thickBot="1">
      <c r="B25" s="143"/>
      <c r="C25" s="6"/>
      <c r="D25" s="166"/>
      <c r="E25" s="175"/>
      <c r="F25" s="166"/>
      <c r="G25" s="166"/>
      <c r="H25" s="166"/>
      <c r="I25" s="166"/>
      <c r="J25" s="166"/>
      <c r="K25" s="166"/>
      <c r="L25" s="166"/>
    </row>
    <row r="26" spans="2:12" ht="12.75" hidden="1" customHeight="1" thickBot="1">
      <c r="B26" s="142" t="s">
        <v>4</v>
      </c>
      <c r="C26" s="11"/>
      <c r="D26" s="166"/>
      <c r="E26" s="166"/>
      <c r="F26" s="175"/>
      <c r="G26" s="166"/>
      <c r="H26" s="166">
        <f t="shared" ref="H26" si="9">COUNTIF(D26:G27,21)</f>
        <v>0</v>
      </c>
      <c r="I26" s="166">
        <f t="shared" ref="I26" si="10">SUM(D26:G27)</f>
        <v>0</v>
      </c>
      <c r="J26" s="166">
        <f>SUM(F22:F29)</f>
        <v>0</v>
      </c>
      <c r="K26" s="166">
        <f t="shared" ref="K26" si="11">SUM(I26-J26)</f>
        <v>0</v>
      </c>
      <c r="L26" s="166"/>
    </row>
    <row r="27" spans="2:12" ht="12.75" hidden="1" customHeight="1" thickBot="1">
      <c r="B27" s="143"/>
      <c r="C27" s="6"/>
      <c r="D27" s="166"/>
      <c r="E27" s="166"/>
      <c r="F27" s="175"/>
      <c r="G27" s="166"/>
      <c r="H27" s="166"/>
      <c r="I27" s="166"/>
      <c r="J27" s="166"/>
      <c r="K27" s="166"/>
      <c r="L27" s="166"/>
    </row>
    <row r="28" spans="2:12" ht="12.75" hidden="1" customHeight="1" thickBot="1">
      <c r="B28" s="142" t="s">
        <v>5</v>
      </c>
      <c r="C28" s="11"/>
      <c r="D28" s="166"/>
      <c r="E28" s="166"/>
      <c r="F28" s="166"/>
      <c r="G28" s="175"/>
      <c r="H28" s="166">
        <f t="shared" ref="H28" si="12">COUNTIF(D28:G29,21)</f>
        <v>0</v>
      </c>
      <c r="I28" s="166">
        <f t="shared" ref="I28" si="13">SUM(D28:G29)</f>
        <v>0</v>
      </c>
      <c r="J28" s="166">
        <f>SUM(G22:G29)</f>
        <v>0</v>
      </c>
      <c r="K28" s="166">
        <f t="shared" ref="K28" si="14">SUM(I28-J28)</f>
        <v>0</v>
      </c>
      <c r="L28" s="166"/>
    </row>
    <row r="29" spans="2:12" ht="12.75" hidden="1" customHeight="1" thickBot="1">
      <c r="B29" s="143"/>
      <c r="C29" s="16"/>
      <c r="D29" s="166"/>
      <c r="E29" s="166"/>
      <c r="F29" s="166"/>
      <c r="G29" s="175"/>
      <c r="H29" s="166"/>
      <c r="I29" s="166"/>
      <c r="J29" s="166"/>
      <c r="K29" s="166"/>
      <c r="L29" s="166"/>
    </row>
    <row r="30" spans="2:12" ht="12.75" hidden="1" customHeight="1">
      <c r="B30" s="7"/>
      <c r="C30" s="8"/>
      <c r="D30" s="7"/>
      <c r="E30" s="7"/>
      <c r="F30" s="7"/>
      <c r="G30" s="9"/>
      <c r="H30" s="7"/>
      <c r="I30" s="7"/>
      <c r="J30" s="7"/>
      <c r="K30" s="7"/>
      <c r="L30" s="7"/>
    </row>
    <row r="31" spans="2:12" ht="12.75" hidden="1" customHeight="1">
      <c r="B31" s="7"/>
      <c r="C31" s="10"/>
      <c r="D31" s="7"/>
      <c r="E31" s="7"/>
      <c r="F31" s="7"/>
    </row>
    <row r="32" spans="2:12" ht="12.75" hidden="1" customHeight="1">
      <c r="B32" s="1" t="s">
        <v>19</v>
      </c>
      <c r="C32" s="10"/>
      <c r="D32" s="7"/>
      <c r="E32" s="7"/>
      <c r="F32" s="7"/>
    </row>
    <row r="33" spans="2:12" ht="12.75" hidden="1" customHeight="1"/>
    <row r="34" spans="2:12" ht="12.75" hidden="1" customHeight="1" thickBot="1">
      <c r="C34" s="10"/>
      <c r="D34" s="7"/>
      <c r="E34" s="7"/>
      <c r="F34" s="7"/>
      <c r="G34" s="7"/>
      <c r="H34" s="7"/>
      <c r="I34" s="7"/>
      <c r="J34" s="7"/>
      <c r="K34" s="7"/>
    </row>
    <row r="35" spans="2:12" ht="12.75" hidden="1" customHeight="1">
      <c r="B35" s="157"/>
      <c r="C35" s="141"/>
      <c r="D35" s="142" t="s">
        <v>2</v>
      </c>
      <c r="E35" s="142" t="s">
        <v>3</v>
      </c>
      <c r="F35" s="142" t="s">
        <v>4</v>
      </c>
      <c r="G35" s="142" t="s">
        <v>5</v>
      </c>
      <c r="H35" s="142" t="s">
        <v>6</v>
      </c>
      <c r="I35" s="176" t="s">
        <v>7</v>
      </c>
      <c r="J35" s="176" t="s">
        <v>8</v>
      </c>
      <c r="K35" s="176" t="s">
        <v>9</v>
      </c>
      <c r="L35" s="142" t="s">
        <v>10</v>
      </c>
    </row>
    <row r="36" spans="2:12" ht="12.75" hidden="1" customHeight="1" thickBot="1">
      <c r="B36" s="125"/>
      <c r="C36" s="183"/>
      <c r="D36" s="143"/>
      <c r="E36" s="143"/>
      <c r="F36" s="143"/>
      <c r="G36" s="143"/>
      <c r="H36" s="143"/>
      <c r="I36" s="177"/>
      <c r="J36" s="177"/>
      <c r="K36" s="177"/>
      <c r="L36" s="143"/>
    </row>
    <row r="37" spans="2:12" ht="12.75" hidden="1" customHeight="1" thickBot="1">
      <c r="B37" s="157" t="s">
        <v>2</v>
      </c>
      <c r="C37" s="11"/>
      <c r="D37" s="178"/>
      <c r="E37" s="166"/>
      <c r="F37" s="166"/>
      <c r="G37" s="166"/>
      <c r="H37" s="166">
        <f>COUNTIF(D37:G38,21)</f>
        <v>0</v>
      </c>
      <c r="I37" s="166">
        <f>SUM(D37:G38)</f>
        <v>0</v>
      </c>
      <c r="J37" s="166">
        <f>SUM(D37:D44)</f>
        <v>0</v>
      </c>
      <c r="K37" s="166">
        <f>SUM(I37-J37)</f>
        <v>0</v>
      </c>
      <c r="L37" s="166"/>
    </row>
    <row r="38" spans="2:12" ht="12.75" hidden="1" customHeight="1" thickBot="1">
      <c r="B38" s="125"/>
      <c r="C38" s="6"/>
      <c r="D38" s="178"/>
      <c r="E38" s="166"/>
      <c r="F38" s="166"/>
      <c r="G38" s="166"/>
      <c r="H38" s="166"/>
      <c r="I38" s="166"/>
      <c r="J38" s="166"/>
      <c r="K38" s="166"/>
      <c r="L38" s="166"/>
    </row>
    <row r="39" spans="2:12" ht="12.75" hidden="1" customHeight="1" thickBot="1">
      <c r="B39" s="142" t="s">
        <v>3</v>
      </c>
      <c r="C39" s="5"/>
      <c r="D39" s="166"/>
      <c r="E39" s="175"/>
      <c r="F39" s="166"/>
      <c r="G39" s="166"/>
      <c r="H39" s="166">
        <f t="shared" ref="H39" si="15">COUNTIF(D39:G40,21)</f>
        <v>0</v>
      </c>
      <c r="I39" s="166">
        <f>SUM(D39:G40)</f>
        <v>0</v>
      </c>
      <c r="J39" s="166">
        <f>SUM(E37:E44)</f>
        <v>0</v>
      </c>
      <c r="K39" s="166">
        <f t="shared" ref="K39" si="16">SUM(I39-J39)</f>
        <v>0</v>
      </c>
      <c r="L39" s="166"/>
    </row>
    <row r="40" spans="2:12" ht="12.75" hidden="1" customHeight="1" thickBot="1">
      <c r="B40" s="143"/>
      <c r="C40" s="6"/>
      <c r="D40" s="166"/>
      <c r="E40" s="175"/>
      <c r="F40" s="166"/>
      <c r="G40" s="166"/>
      <c r="H40" s="166"/>
      <c r="I40" s="166"/>
      <c r="J40" s="166"/>
      <c r="K40" s="166"/>
      <c r="L40" s="166"/>
    </row>
    <row r="41" spans="2:12" ht="12.75" hidden="1" customHeight="1" thickBot="1">
      <c r="B41" s="142" t="s">
        <v>4</v>
      </c>
      <c r="C41" s="11"/>
      <c r="D41" s="166"/>
      <c r="E41" s="166"/>
      <c r="F41" s="175"/>
      <c r="G41" s="166"/>
      <c r="H41" s="166">
        <f t="shared" ref="H41" si="17">COUNTIF(D41:G42,21)</f>
        <v>0</v>
      </c>
      <c r="I41" s="166">
        <f t="shared" ref="I41" si="18">SUM(D41:G42)</f>
        <v>0</v>
      </c>
      <c r="J41" s="166">
        <f>SUM(F37:F44)</f>
        <v>0</v>
      </c>
      <c r="K41" s="166">
        <f t="shared" ref="K41" si="19">SUM(I41-J41)</f>
        <v>0</v>
      </c>
      <c r="L41" s="166"/>
    </row>
    <row r="42" spans="2:12" ht="12.75" hidden="1" customHeight="1" thickBot="1">
      <c r="B42" s="143"/>
      <c r="C42" s="6"/>
      <c r="D42" s="166"/>
      <c r="E42" s="166"/>
      <c r="F42" s="175"/>
      <c r="G42" s="166"/>
      <c r="H42" s="166"/>
      <c r="I42" s="166"/>
      <c r="J42" s="166"/>
      <c r="K42" s="166"/>
      <c r="L42" s="166"/>
    </row>
    <row r="43" spans="2:12" ht="12.75" hidden="1" customHeight="1" thickBot="1">
      <c r="B43" s="142" t="s">
        <v>5</v>
      </c>
      <c r="C43" s="11"/>
      <c r="D43" s="166"/>
      <c r="E43" s="166"/>
      <c r="F43" s="166"/>
      <c r="G43" s="175"/>
      <c r="H43" s="166">
        <f t="shared" ref="H43" si="20">COUNTIF(D43:G44,21)</f>
        <v>0</v>
      </c>
      <c r="I43" s="166">
        <f t="shared" ref="I43" si="21">SUM(D43:G44)</f>
        <v>0</v>
      </c>
      <c r="J43" s="166">
        <f>SUM(G37:G44)</f>
        <v>0</v>
      </c>
      <c r="K43" s="166">
        <f t="shared" ref="K43" si="22">SUM(I43-J43)</f>
        <v>0</v>
      </c>
      <c r="L43" s="166"/>
    </row>
    <row r="44" spans="2:12" ht="12.75" hidden="1" customHeight="1" thickBot="1">
      <c r="B44" s="143"/>
      <c r="C44" s="16"/>
      <c r="D44" s="166"/>
      <c r="E44" s="166"/>
      <c r="F44" s="166"/>
      <c r="G44" s="175"/>
      <c r="H44" s="166"/>
      <c r="I44" s="166"/>
      <c r="J44" s="166"/>
      <c r="K44" s="166"/>
      <c r="L44" s="166"/>
    </row>
    <row r="45" spans="2:12" ht="12.75" hidden="1" customHeight="1">
      <c r="B45" s="7"/>
      <c r="C45" s="10"/>
      <c r="D45" s="7"/>
      <c r="E45" s="7"/>
      <c r="F45" s="7"/>
    </row>
    <row r="46" spans="2:12" ht="12.75" hidden="1" customHeight="1">
      <c r="B46" s="1" t="s">
        <v>19</v>
      </c>
      <c r="C46" s="10"/>
      <c r="D46" s="7"/>
      <c r="E46" s="7"/>
      <c r="F46" s="7"/>
    </row>
    <row r="47" spans="2:12" ht="12.75" customHeight="1"/>
    <row r="48" spans="2:12" ht="12.75" customHeight="1" thickBot="1"/>
    <row r="49" spans="2:13" ht="12.75" customHeight="1">
      <c r="B49" s="157" t="s">
        <v>59</v>
      </c>
      <c r="C49" s="141"/>
      <c r="D49" s="142" t="s">
        <v>2</v>
      </c>
      <c r="E49" s="142" t="s">
        <v>3</v>
      </c>
      <c r="F49" s="142" t="s">
        <v>4</v>
      </c>
      <c r="G49" s="142" t="s">
        <v>5</v>
      </c>
      <c r="H49" s="142" t="s">
        <v>30</v>
      </c>
      <c r="I49" s="142" t="s">
        <v>6</v>
      </c>
      <c r="J49" s="176" t="s">
        <v>7</v>
      </c>
      <c r="K49" s="176" t="s">
        <v>8</v>
      </c>
      <c r="L49" s="176" t="s">
        <v>9</v>
      </c>
      <c r="M49" s="142" t="s">
        <v>10</v>
      </c>
    </row>
    <row r="50" spans="2:13" ht="12.75" customHeight="1" thickBot="1">
      <c r="B50" s="125"/>
      <c r="C50" s="183"/>
      <c r="D50" s="143"/>
      <c r="E50" s="143"/>
      <c r="F50" s="143"/>
      <c r="G50" s="143"/>
      <c r="H50" s="143"/>
      <c r="I50" s="143"/>
      <c r="J50" s="177"/>
      <c r="K50" s="177"/>
      <c r="L50" s="177"/>
      <c r="M50" s="143"/>
    </row>
    <row r="51" spans="2:13" ht="12.75" customHeight="1" thickBot="1">
      <c r="B51" s="157" t="s">
        <v>2</v>
      </c>
      <c r="C51" s="29" t="s">
        <v>164</v>
      </c>
      <c r="D51" s="178"/>
      <c r="E51" s="166">
        <v>21</v>
      </c>
      <c r="F51" s="166">
        <v>21</v>
      </c>
      <c r="G51" s="166">
        <v>21</v>
      </c>
      <c r="H51" s="166"/>
      <c r="I51" s="166">
        <f>COUNTIF(D51:H52,21)</f>
        <v>3</v>
      </c>
      <c r="J51" s="166">
        <f>SUM(D51:H52)</f>
        <v>63</v>
      </c>
      <c r="K51" s="166">
        <f>SUM(D51:D60)</f>
        <v>50</v>
      </c>
      <c r="L51" s="166">
        <f>SUM(J51-K51)</f>
        <v>13</v>
      </c>
      <c r="M51" s="166">
        <v>1</v>
      </c>
    </row>
    <row r="52" spans="2:13" ht="12.75" customHeight="1" thickBot="1">
      <c r="B52" s="125"/>
      <c r="C52" s="14" t="s">
        <v>165</v>
      </c>
      <c r="D52" s="178"/>
      <c r="E52" s="166"/>
      <c r="F52" s="166"/>
      <c r="G52" s="166"/>
      <c r="H52" s="166"/>
      <c r="I52" s="166"/>
      <c r="J52" s="166"/>
      <c r="K52" s="166"/>
      <c r="L52" s="166"/>
      <c r="M52" s="166"/>
    </row>
    <row r="53" spans="2:13" ht="12.75" customHeight="1" thickBot="1">
      <c r="B53" s="157" t="s">
        <v>3</v>
      </c>
      <c r="C53" s="29" t="s">
        <v>166</v>
      </c>
      <c r="D53" s="166">
        <v>12</v>
      </c>
      <c r="E53" s="175"/>
      <c r="F53" s="166">
        <v>21</v>
      </c>
      <c r="G53" s="166">
        <v>14</v>
      </c>
      <c r="H53" s="166"/>
      <c r="I53" s="166">
        <f t="shared" ref="I53" si="23">COUNTIF(D53:H54,21)</f>
        <v>1</v>
      </c>
      <c r="J53" s="166">
        <f t="shared" ref="J53" si="24">SUM(D53:H54)</f>
        <v>47</v>
      </c>
      <c r="K53" s="142">
        <f>SUM(E51:E60)</f>
        <v>52</v>
      </c>
      <c r="L53" s="166">
        <f t="shared" ref="L53" si="25">SUM(J53-K53)</f>
        <v>-5</v>
      </c>
      <c r="M53" s="166">
        <v>3</v>
      </c>
    </row>
    <row r="54" spans="2:13" ht="12.75" customHeight="1" thickBot="1">
      <c r="B54" s="125"/>
      <c r="C54" s="13" t="s">
        <v>167</v>
      </c>
      <c r="D54" s="166"/>
      <c r="E54" s="175"/>
      <c r="F54" s="166"/>
      <c r="G54" s="166"/>
      <c r="H54" s="166"/>
      <c r="I54" s="166"/>
      <c r="J54" s="166"/>
      <c r="K54" s="143"/>
      <c r="L54" s="166"/>
      <c r="M54" s="166"/>
    </row>
    <row r="55" spans="2:13" ht="12.75" customHeight="1" thickBot="1">
      <c r="B55" s="157" t="s">
        <v>4</v>
      </c>
      <c r="C55" s="29" t="s">
        <v>168</v>
      </c>
      <c r="D55" s="166">
        <v>18</v>
      </c>
      <c r="E55" s="166">
        <v>10</v>
      </c>
      <c r="F55" s="175"/>
      <c r="G55" s="166">
        <v>11</v>
      </c>
      <c r="H55" s="166"/>
      <c r="I55" s="166">
        <f t="shared" ref="I55" si="26">COUNTIF(D55:H56,21)</f>
        <v>0</v>
      </c>
      <c r="J55" s="166">
        <f>SUM(D55:H56)</f>
        <v>39</v>
      </c>
      <c r="K55" s="142">
        <f>SUM(F51:F60)</f>
        <v>63</v>
      </c>
      <c r="L55" s="166">
        <f t="shared" ref="L55" si="27">SUM(J55-K55)</f>
        <v>-24</v>
      </c>
      <c r="M55" s="166">
        <v>4</v>
      </c>
    </row>
    <row r="56" spans="2:13" ht="12.75" customHeight="1" thickBot="1">
      <c r="B56" s="125"/>
      <c r="C56" s="14" t="s">
        <v>169</v>
      </c>
      <c r="D56" s="166"/>
      <c r="E56" s="166"/>
      <c r="F56" s="175"/>
      <c r="G56" s="166"/>
      <c r="H56" s="166"/>
      <c r="I56" s="166"/>
      <c r="J56" s="166"/>
      <c r="K56" s="143"/>
      <c r="L56" s="166"/>
      <c r="M56" s="166"/>
    </row>
    <row r="57" spans="2:13" ht="12.75" customHeight="1" thickBot="1">
      <c r="B57" s="157" t="s">
        <v>5</v>
      </c>
      <c r="C57" s="13" t="s">
        <v>170</v>
      </c>
      <c r="D57" s="166">
        <v>20</v>
      </c>
      <c r="E57" s="166">
        <v>21</v>
      </c>
      <c r="F57" s="166">
        <v>21</v>
      </c>
      <c r="G57" s="175"/>
      <c r="H57" s="173"/>
      <c r="I57" s="166">
        <f>COUNTIF(D57:H58,21)</f>
        <v>2</v>
      </c>
      <c r="J57" s="166">
        <f t="shared" ref="J57" si="28">SUM(D57:H58)</f>
        <v>62</v>
      </c>
      <c r="K57" s="142">
        <f>SUM(G51:G60)</f>
        <v>46</v>
      </c>
      <c r="L57" s="166">
        <f t="shared" ref="L57" si="29">SUM(J57-K57)</f>
        <v>16</v>
      </c>
      <c r="M57" s="166">
        <v>2</v>
      </c>
    </row>
    <row r="58" spans="2:13" ht="12.75" customHeight="1" thickBot="1">
      <c r="B58" s="125"/>
      <c r="C58" s="14" t="s">
        <v>171</v>
      </c>
      <c r="D58" s="166"/>
      <c r="E58" s="166"/>
      <c r="F58" s="166"/>
      <c r="G58" s="175"/>
      <c r="H58" s="173"/>
      <c r="I58" s="166"/>
      <c r="J58" s="166"/>
      <c r="K58" s="143"/>
      <c r="L58" s="166"/>
      <c r="M58" s="166"/>
    </row>
    <row r="59" spans="2:13" ht="12.75" customHeight="1" thickBot="1">
      <c r="B59" s="157" t="s">
        <v>30</v>
      </c>
      <c r="C59" s="12"/>
      <c r="D59" s="166"/>
      <c r="E59" s="166"/>
      <c r="F59" s="166"/>
      <c r="G59" s="173"/>
      <c r="H59" s="174"/>
      <c r="I59" s="166">
        <f t="shared" ref="I59" si="30">COUNTIF(D59:H60,21)</f>
        <v>0</v>
      </c>
      <c r="J59" s="166">
        <f t="shared" ref="J59" si="31">SUM(D59:H60)</f>
        <v>0</v>
      </c>
      <c r="K59" s="142">
        <f>SUM(H51:H60)</f>
        <v>0</v>
      </c>
      <c r="L59" s="166">
        <f t="shared" ref="L59" si="32">SUM(J59-K59)</f>
        <v>0</v>
      </c>
      <c r="M59" s="166"/>
    </row>
    <row r="60" spans="2:13" ht="12.75" customHeight="1" thickBot="1">
      <c r="B60" s="125"/>
      <c r="C60" s="4"/>
      <c r="D60" s="166"/>
      <c r="E60" s="166"/>
      <c r="F60" s="166"/>
      <c r="G60" s="173"/>
      <c r="H60" s="174"/>
      <c r="I60" s="166"/>
      <c r="J60" s="166"/>
      <c r="K60" s="143"/>
      <c r="L60" s="166"/>
      <c r="M60" s="166"/>
    </row>
    <row r="61" spans="2:13" ht="12.75" customHeight="1">
      <c r="B61" s="7"/>
      <c r="C61" s="10"/>
      <c r="D61" s="7"/>
      <c r="E61" s="7"/>
      <c r="F61" s="7"/>
    </row>
    <row r="62" spans="2:13" ht="12.75" customHeight="1">
      <c r="B62" s="1" t="s">
        <v>19</v>
      </c>
      <c r="C62" s="10"/>
      <c r="D62" s="7"/>
      <c r="E62" s="7"/>
      <c r="F62" s="7"/>
    </row>
    <row r="63" spans="2:13" ht="12.75" customHeight="1"/>
    <row r="64" spans="2:13" ht="12.75" customHeight="1"/>
    <row r="65" spans="2:12" ht="12.75" customHeight="1"/>
    <row r="66" spans="2:12" ht="12.75" customHeight="1" thickBot="1">
      <c r="C66" s="7"/>
      <c r="D66" s="7"/>
      <c r="E66" s="7"/>
      <c r="F66" s="7"/>
      <c r="G66" s="7"/>
      <c r="H66" s="7"/>
      <c r="I66" s="7"/>
      <c r="J66" s="7"/>
      <c r="K66" s="7"/>
    </row>
    <row r="67" spans="2:12" ht="12.75" customHeight="1">
      <c r="B67" s="167" t="str">
        <f>B1</f>
        <v>MEN'S SOCIAL RESULTS - JUNE 2017</v>
      </c>
      <c r="C67" s="168"/>
      <c r="D67" s="168"/>
      <c r="E67" s="168"/>
      <c r="F67" s="168"/>
      <c r="G67" s="168"/>
      <c r="H67" s="168"/>
      <c r="I67" s="168"/>
      <c r="J67" s="168"/>
      <c r="K67" s="168"/>
      <c r="L67" s="169"/>
    </row>
    <row r="68" spans="2:12" ht="12.75" customHeight="1" thickBot="1">
      <c r="B68" s="170"/>
      <c r="C68" s="171"/>
      <c r="D68" s="171"/>
      <c r="E68" s="171"/>
      <c r="F68" s="171"/>
      <c r="G68" s="171"/>
      <c r="H68" s="171"/>
      <c r="I68" s="171"/>
      <c r="J68" s="171"/>
      <c r="K68" s="171"/>
      <c r="L68" s="172"/>
    </row>
    <row r="71" spans="2:12" ht="13.5" thickBot="1"/>
    <row r="72" spans="2:12" ht="12.75" customHeight="1">
      <c r="B72" s="162" t="s">
        <v>134</v>
      </c>
      <c r="C72" s="163"/>
    </row>
    <row r="73" spans="2:12" ht="13.5" customHeight="1" thickBot="1">
      <c r="B73" s="164"/>
      <c r="C73" s="165"/>
    </row>
    <row r="74" spans="2:12" ht="13.5" thickBot="1"/>
    <row r="75" spans="2:12">
      <c r="B75" s="157" t="s">
        <v>2</v>
      </c>
      <c r="C75" s="11"/>
      <c r="D75" s="141" t="s">
        <v>72</v>
      </c>
      <c r="E75" s="142" t="s">
        <v>46</v>
      </c>
      <c r="F75" s="142" t="s">
        <v>73</v>
      </c>
      <c r="G75" s="203"/>
      <c r="H75" s="204"/>
      <c r="I75" s="142"/>
    </row>
    <row r="76" spans="2:12" ht="13.5" thickBot="1">
      <c r="B76" s="125"/>
      <c r="C76" s="6"/>
      <c r="D76" s="132"/>
      <c r="E76" s="143"/>
      <c r="F76" s="143"/>
      <c r="G76" s="205"/>
      <c r="H76" s="206"/>
      <c r="I76" s="143"/>
    </row>
    <row r="77" spans="2:12" ht="13.5" thickBot="1">
      <c r="B77" s="17"/>
      <c r="D77" s="18"/>
      <c r="F77" s="18"/>
    </row>
    <row r="78" spans="2:12">
      <c r="B78" s="157" t="s">
        <v>3</v>
      </c>
      <c r="C78" s="11"/>
      <c r="D78" s="141" t="s">
        <v>74</v>
      </c>
      <c r="E78" s="142" t="s">
        <v>46</v>
      </c>
      <c r="F78" s="142" t="s">
        <v>75</v>
      </c>
      <c r="G78" s="203"/>
      <c r="H78" s="204"/>
      <c r="I78" s="142"/>
    </row>
    <row r="79" spans="2:12" ht="13.5" thickBot="1">
      <c r="B79" s="125"/>
      <c r="C79" s="6"/>
      <c r="D79" s="132"/>
      <c r="E79" s="143"/>
      <c r="F79" s="143"/>
      <c r="G79" s="209"/>
      <c r="H79" s="210"/>
      <c r="I79" s="143"/>
    </row>
    <row r="80" spans="2:12" ht="13.5" thickBot="1">
      <c r="B80" s="17"/>
      <c r="D80" s="18"/>
      <c r="F80" s="18"/>
    </row>
    <row r="81" spans="2:9">
      <c r="B81" s="142" t="s">
        <v>4</v>
      </c>
      <c r="C81" s="11"/>
      <c r="D81" s="142" t="s">
        <v>76</v>
      </c>
      <c r="E81" s="142" t="s">
        <v>46</v>
      </c>
      <c r="F81" s="142" t="s">
        <v>77</v>
      </c>
      <c r="G81" s="203"/>
      <c r="H81" s="204"/>
      <c r="I81" s="142"/>
    </row>
    <row r="82" spans="2:9" ht="13.5" thickBot="1">
      <c r="B82" s="143"/>
      <c r="C82" s="16"/>
      <c r="D82" s="143"/>
      <c r="E82" s="143"/>
      <c r="F82" s="143"/>
      <c r="G82" s="205"/>
      <c r="H82" s="206"/>
      <c r="I82" s="143"/>
    </row>
    <row r="83" spans="2:9" ht="13.5" thickBot="1">
      <c r="B83" s="17"/>
      <c r="D83" s="18"/>
      <c r="F83" s="18"/>
    </row>
    <row r="84" spans="2:9">
      <c r="B84" s="142" t="s">
        <v>5</v>
      </c>
      <c r="C84" s="20"/>
      <c r="D84" s="151" t="s">
        <v>78</v>
      </c>
      <c r="E84" s="142" t="s">
        <v>46</v>
      </c>
      <c r="F84" s="142" t="s">
        <v>79</v>
      </c>
      <c r="G84" s="203"/>
      <c r="H84" s="204"/>
      <c r="I84" s="142"/>
    </row>
    <row r="85" spans="2:9" ht="13.5" thickBot="1">
      <c r="B85" s="143"/>
      <c r="C85" s="16"/>
      <c r="D85" s="145"/>
      <c r="E85" s="143"/>
      <c r="F85" s="143"/>
      <c r="G85" s="205"/>
      <c r="H85" s="206"/>
      <c r="I85" s="143"/>
    </row>
    <row r="86" spans="2:9">
      <c r="B86" s="7"/>
      <c r="C86" s="8"/>
      <c r="D86" s="21"/>
      <c r="E86" s="7"/>
      <c r="F86" s="7"/>
      <c r="G86" s="22"/>
      <c r="H86" s="10"/>
      <c r="I86" s="7"/>
    </row>
    <row r="87" spans="2:9">
      <c r="B87" s="7"/>
      <c r="C87" s="8"/>
      <c r="D87" s="21"/>
      <c r="E87" s="7"/>
      <c r="F87" s="7"/>
      <c r="G87" s="22"/>
      <c r="H87" s="10"/>
      <c r="I87" s="7"/>
    </row>
    <row r="88" spans="2:9">
      <c r="B88" s="7"/>
      <c r="C88" s="8"/>
      <c r="D88" s="21"/>
      <c r="E88" s="7"/>
      <c r="F88" s="7"/>
      <c r="G88" s="22"/>
      <c r="H88" s="10"/>
      <c r="I88" s="7"/>
    </row>
    <row r="89" spans="2:9">
      <c r="B89" s="7"/>
      <c r="C89" s="8"/>
      <c r="D89" s="21"/>
      <c r="E89" s="7"/>
      <c r="F89" s="7"/>
      <c r="G89" s="22"/>
      <c r="H89" s="10"/>
      <c r="I89" s="7"/>
    </row>
    <row r="91" spans="2:9" ht="13.5" thickBot="1"/>
    <row r="92" spans="2:9" ht="12.75" customHeight="1">
      <c r="B92" s="162" t="s">
        <v>135</v>
      </c>
      <c r="C92" s="163"/>
    </row>
    <row r="93" spans="2:9" ht="13.5" customHeight="1" thickBot="1">
      <c r="B93" s="164"/>
      <c r="C93" s="165"/>
    </row>
    <row r="94" spans="2:9" ht="13.5" thickBot="1"/>
    <row r="95" spans="2:9">
      <c r="B95" s="142">
        <v>1</v>
      </c>
      <c r="C95" s="73" t="s">
        <v>304</v>
      </c>
      <c r="D95" s="151" t="s">
        <v>72</v>
      </c>
      <c r="E95" s="142" t="s">
        <v>46</v>
      </c>
      <c r="F95" s="142" t="s">
        <v>73</v>
      </c>
      <c r="G95" s="43" t="s">
        <v>170</v>
      </c>
      <c r="H95" s="24"/>
      <c r="I95" s="213" t="s">
        <v>311</v>
      </c>
    </row>
    <row r="96" spans="2:9" ht="13.5" thickBot="1">
      <c r="B96" s="143"/>
      <c r="C96" s="64" t="s">
        <v>161</v>
      </c>
      <c r="D96" s="145"/>
      <c r="E96" s="143"/>
      <c r="F96" s="143"/>
      <c r="G96" s="45" t="s">
        <v>171</v>
      </c>
      <c r="H96" s="26"/>
      <c r="I96" s="143"/>
    </row>
    <row r="97" spans="2:12" ht="13.5" thickBot="1">
      <c r="B97" s="17"/>
    </row>
    <row r="98" spans="2:12">
      <c r="B98" s="142">
        <v>2</v>
      </c>
      <c r="C98" s="73" t="s">
        <v>164</v>
      </c>
      <c r="D98" s="151" t="s">
        <v>74</v>
      </c>
      <c r="E98" s="142" t="s">
        <v>46</v>
      </c>
      <c r="F98" s="142" t="s">
        <v>75</v>
      </c>
      <c r="G98" s="43" t="s">
        <v>158</v>
      </c>
      <c r="H98" s="24"/>
      <c r="I98" s="271" t="s">
        <v>334</v>
      </c>
    </row>
    <row r="99" spans="2:12" ht="13.5" thickBot="1">
      <c r="B99" s="143"/>
      <c r="C99" s="64" t="s">
        <v>165</v>
      </c>
      <c r="D99" s="145"/>
      <c r="E99" s="143"/>
      <c r="F99" s="143"/>
      <c r="G99" s="45" t="s">
        <v>159</v>
      </c>
      <c r="H99" s="26"/>
      <c r="I99" s="143"/>
    </row>
    <row r="100" spans="2:12">
      <c r="B100" s="7"/>
      <c r="C100" s="8"/>
      <c r="D100" s="21"/>
      <c r="E100" s="7"/>
      <c r="F100" s="7"/>
      <c r="G100" s="22"/>
      <c r="H100" s="10"/>
      <c r="I100" s="7"/>
    </row>
    <row r="101" spans="2:12">
      <c r="B101" s="7"/>
      <c r="C101" s="8"/>
      <c r="D101" s="21"/>
      <c r="E101" s="7"/>
      <c r="F101" s="7"/>
      <c r="G101" s="22"/>
      <c r="H101" s="10"/>
      <c r="I101" s="7"/>
    </row>
    <row r="103" spans="2:12" ht="13.5" thickBot="1"/>
    <row r="104" spans="2:12" ht="12.75" customHeight="1">
      <c r="B104" s="162" t="s">
        <v>136</v>
      </c>
      <c r="C104" s="163"/>
      <c r="D104" s="27"/>
      <c r="E104" s="27"/>
      <c r="F104" s="27"/>
      <c r="G104" s="27"/>
      <c r="H104" s="27"/>
      <c r="I104" s="27"/>
      <c r="J104" s="27"/>
      <c r="K104" s="27"/>
      <c r="L104" s="24"/>
    </row>
    <row r="105" spans="2:12" ht="13.5" customHeight="1" thickBot="1">
      <c r="B105" s="164"/>
      <c r="C105" s="165"/>
      <c r="D105" s="28"/>
      <c r="E105" s="28"/>
      <c r="F105" s="28"/>
      <c r="G105" s="28"/>
      <c r="H105" s="28"/>
      <c r="I105" s="28"/>
      <c r="J105" s="28"/>
      <c r="K105" s="28"/>
      <c r="L105" s="26"/>
    </row>
    <row r="107" spans="2:12" ht="13.5" thickBot="1"/>
    <row r="108" spans="2:12">
      <c r="B108" s="142">
        <v>1</v>
      </c>
      <c r="C108" s="63" t="s">
        <v>170</v>
      </c>
      <c r="D108" s="157" t="s">
        <v>46</v>
      </c>
      <c r="E108" s="128" t="s">
        <v>158</v>
      </c>
      <c r="F108" s="269"/>
      <c r="G108" s="129"/>
      <c r="H108" s="222" t="s">
        <v>312</v>
      </c>
      <c r="I108" s="141"/>
    </row>
    <row r="109" spans="2:12" ht="13.5" thickBot="1">
      <c r="B109" s="143"/>
      <c r="C109" s="62" t="s">
        <v>171</v>
      </c>
      <c r="D109" s="125"/>
      <c r="E109" s="133" t="s">
        <v>159</v>
      </c>
      <c r="F109" s="270"/>
      <c r="G109" s="134"/>
      <c r="H109" s="125"/>
      <c r="I109" s="132"/>
    </row>
    <row r="111" spans="2:12" ht="13.5" thickBot="1"/>
    <row r="112" spans="2:12">
      <c r="B112" s="162" t="s">
        <v>172</v>
      </c>
      <c r="C112" s="163"/>
      <c r="D112" s="27"/>
      <c r="E112" s="27"/>
      <c r="F112" s="27"/>
      <c r="G112" s="27"/>
      <c r="H112" s="27"/>
      <c r="I112" s="27"/>
      <c r="J112" s="27"/>
      <c r="K112" s="27"/>
      <c r="L112" s="24"/>
    </row>
    <row r="113" spans="2:12" ht="12.75" customHeight="1" thickBot="1">
      <c r="B113" s="164"/>
      <c r="C113" s="165"/>
      <c r="D113" s="28"/>
      <c r="E113" s="28"/>
      <c r="F113" s="28"/>
      <c r="G113" s="28"/>
      <c r="H113" s="28"/>
      <c r="I113" s="28"/>
      <c r="J113" s="28"/>
      <c r="K113" s="28"/>
      <c r="L113" s="26"/>
    </row>
    <row r="114" spans="2:12" ht="13.5" customHeight="1"/>
    <row r="115" spans="2:12" ht="13.5" thickBot="1"/>
    <row r="116" spans="2:12">
      <c r="B116" s="142">
        <v>1</v>
      </c>
      <c r="C116" s="73" t="s">
        <v>164</v>
      </c>
      <c r="D116" s="157" t="s">
        <v>46</v>
      </c>
      <c r="E116" s="128" t="s">
        <v>304</v>
      </c>
      <c r="F116" s="269"/>
      <c r="G116" s="129"/>
      <c r="H116" s="222" t="s">
        <v>313</v>
      </c>
      <c r="I116" s="141"/>
    </row>
    <row r="117" spans="2:12" ht="13.5" thickBot="1">
      <c r="B117" s="143"/>
      <c r="C117" s="64" t="s">
        <v>165</v>
      </c>
      <c r="D117" s="125"/>
      <c r="E117" s="133" t="s">
        <v>161</v>
      </c>
      <c r="F117" s="270"/>
      <c r="G117" s="134"/>
      <c r="H117" s="125"/>
      <c r="I117" s="132"/>
    </row>
    <row r="119" spans="2:12" ht="13.5" thickBot="1"/>
    <row r="120" spans="2:12" ht="18">
      <c r="B120" s="36" t="s">
        <v>48</v>
      </c>
      <c r="C120" s="37"/>
      <c r="D120" s="37"/>
      <c r="E120" s="37"/>
      <c r="F120" s="37"/>
      <c r="G120" s="37"/>
      <c r="H120" s="37"/>
      <c r="I120" s="37"/>
      <c r="J120" s="37"/>
      <c r="K120" s="37"/>
      <c r="L120" s="38"/>
    </row>
    <row r="121" spans="2:12" ht="18.75" thickBot="1"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41"/>
    </row>
    <row r="192" spans="1:1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</sheetData>
  <sheetProtection password="DEF3" sheet="1" objects="1" scenarios="1" selectLockedCells="1"/>
  <mergeCells count="286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13:B14"/>
    <mergeCell ref="D13:D14"/>
    <mergeCell ref="E13:E14"/>
    <mergeCell ref="F13:F14"/>
    <mergeCell ref="G13:G14"/>
    <mergeCell ref="H13:H14"/>
    <mergeCell ref="I13:I14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B9:B10"/>
    <mergeCell ref="D9:D10"/>
    <mergeCell ref="E9:E10"/>
    <mergeCell ref="F9:F10"/>
    <mergeCell ref="G9:G10"/>
    <mergeCell ref="H9:H10"/>
    <mergeCell ref="I9:I10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20:H21"/>
    <mergeCell ref="I20:I21"/>
    <mergeCell ref="J20:J21"/>
    <mergeCell ref="K20:K21"/>
    <mergeCell ref="L20:L21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B39:B40"/>
    <mergeCell ref="D39:D40"/>
    <mergeCell ref="E39:E40"/>
    <mergeCell ref="F39:F40"/>
    <mergeCell ref="G39:G40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B49:C50"/>
    <mergeCell ref="D49:D50"/>
    <mergeCell ref="E49:E50"/>
    <mergeCell ref="F49:F50"/>
    <mergeCell ref="G49:G50"/>
    <mergeCell ref="H41:H42"/>
    <mergeCell ref="I41:I42"/>
    <mergeCell ref="J41:J42"/>
    <mergeCell ref="K41:K42"/>
    <mergeCell ref="H49:H50"/>
    <mergeCell ref="I49:I50"/>
    <mergeCell ref="J49:J50"/>
    <mergeCell ref="K49:K50"/>
    <mergeCell ref="L49:L50"/>
    <mergeCell ref="M49:M50"/>
    <mergeCell ref="H43:H44"/>
    <mergeCell ref="I43:I44"/>
    <mergeCell ref="J43:J44"/>
    <mergeCell ref="K43:K44"/>
    <mergeCell ref="L43:L44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H51:H52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H55:H56"/>
    <mergeCell ref="L59:L60"/>
    <mergeCell ref="M59:M60"/>
    <mergeCell ref="B67:L68"/>
    <mergeCell ref="B59:B60"/>
    <mergeCell ref="D59:D60"/>
    <mergeCell ref="E59:E60"/>
    <mergeCell ref="F59:F60"/>
    <mergeCell ref="G59:G60"/>
    <mergeCell ref="H59:H60"/>
    <mergeCell ref="B72:C73"/>
    <mergeCell ref="B75:B76"/>
    <mergeCell ref="D75:D76"/>
    <mergeCell ref="E75:E76"/>
    <mergeCell ref="F75:F76"/>
    <mergeCell ref="G75:H75"/>
    <mergeCell ref="I59:I60"/>
    <mergeCell ref="J59:J60"/>
    <mergeCell ref="K59:K60"/>
    <mergeCell ref="I75:I76"/>
    <mergeCell ref="G76:H76"/>
    <mergeCell ref="B78:B79"/>
    <mergeCell ref="D78:D79"/>
    <mergeCell ref="E78:E79"/>
    <mergeCell ref="F78:F79"/>
    <mergeCell ref="G78:H78"/>
    <mergeCell ref="I78:I79"/>
    <mergeCell ref="G79:H79"/>
    <mergeCell ref="B84:B85"/>
    <mergeCell ref="D84:D85"/>
    <mergeCell ref="E84:E85"/>
    <mergeCell ref="F84:F85"/>
    <mergeCell ref="G84:H84"/>
    <mergeCell ref="I84:I85"/>
    <mergeCell ref="G85:H85"/>
    <mergeCell ref="B81:B82"/>
    <mergeCell ref="D81:D82"/>
    <mergeCell ref="E81:E82"/>
    <mergeCell ref="F81:F82"/>
    <mergeCell ref="G81:H81"/>
    <mergeCell ref="I81:I82"/>
    <mergeCell ref="G82:H82"/>
    <mergeCell ref="B98:B99"/>
    <mergeCell ref="D98:D99"/>
    <mergeCell ref="E98:E99"/>
    <mergeCell ref="F98:F99"/>
    <mergeCell ref="I98:I99"/>
    <mergeCell ref="B104:C105"/>
    <mergeCell ref="B92:C93"/>
    <mergeCell ref="B95:B96"/>
    <mergeCell ref="D95:D96"/>
    <mergeCell ref="E95:E96"/>
    <mergeCell ref="F95:F96"/>
    <mergeCell ref="I95:I96"/>
    <mergeCell ref="B116:B117"/>
    <mergeCell ref="D116:D117"/>
    <mergeCell ref="E116:G116"/>
    <mergeCell ref="H116:I117"/>
    <mergeCell ref="E117:G117"/>
    <mergeCell ref="B108:B109"/>
    <mergeCell ref="D108:D109"/>
    <mergeCell ref="E108:G108"/>
    <mergeCell ref="H108:I109"/>
    <mergeCell ref="E109:G109"/>
    <mergeCell ref="B112:C113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Ladies A&amp;B</vt:lpstr>
      <vt:lpstr>Mixed B</vt:lpstr>
      <vt:lpstr>Mixed A</vt:lpstr>
      <vt:lpstr>Men's League B</vt:lpstr>
      <vt:lpstr>Men's League A</vt:lpstr>
      <vt:lpstr>Mens 'A' Singles</vt:lpstr>
      <vt:lpstr>Men's 'B' Singles</vt:lpstr>
      <vt:lpstr>Women's 'A' Singles</vt:lpstr>
      <vt:lpstr>Men's Soc</vt:lpstr>
      <vt:lpstr>Ladies Social</vt:lpstr>
      <vt:lpstr>Mixed Sc</vt:lpstr>
      <vt:lpstr>Finalists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P</dc:creator>
  <cp:lastModifiedBy>WayneP</cp:lastModifiedBy>
  <dcterms:created xsi:type="dcterms:W3CDTF">2017-06-03T00:12:33Z</dcterms:created>
  <dcterms:modified xsi:type="dcterms:W3CDTF">2017-06-09T15:32:39Z</dcterms:modified>
</cp:coreProperties>
</file>